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B40"/>
  <c r="D40" s="1"/>
  <c r="B44"/>
  <c r="D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Q68" s="1"/>
  <c r="B72"/>
  <c r="D72" s="1"/>
  <c r="B76"/>
  <c r="D76" s="1"/>
  <c r="B80"/>
  <c r="D80" s="1"/>
  <c r="B84"/>
  <c r="D84" s="1"/>
  <c r="B88"/>
  <c r="D88" s="1"/>
  <c r="B92"/>
  <c r="D92" s="1"/>
  <c r="B96"/>
  <c r="D96" s="1"/>
  <c r="Q96" s="1"/>
  <c r="B3"/>
  <c r="D3" s="1"/>
  <c r="Q3" s="1"/>
  <c r="B7"/>
  <c r="D7" s="1"/>
  <c r="Q7" s="1"/>
  <c r="B11"/>
  <c r="D11" s="1"/>
  <c r="B15"/>
  <c r="D15" s="1"/>
  <c r="Q15" s="1"/>
  <c r="B19"/>
  <c r="D19" s="1"/>
  <c r="Q19" s="1"/>
  <c r="B23"/>
  <c r="D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B47"/>
  <c r="D47" s="1"/>
  <c r="Q47" s="1"/>
  <c r="B51"/>
  <c r="D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4" i="81" l="1"/>
  <c r="Q43"/>
  <c r="Q23"/>
  <c r="Q80"/>
  <c r="Q11"/>
  <c r="Q76"/>
  <c r="Q52"/>
  <c r="Q51"/>
  <c r="Q8"/>
  <c r="Q72"/>
  <c r="Q88"/>
  <c r="Q81"/>
  <c r="Q92"/>
  <c r="Q56"/>
  <c r="Q40"/>
  <c r="Q24"/>
  <c r="T2" i="82"/>
  <c r="T2" i="79"/>
  <c r="DM99" i="11"/>
  <c r="Q84" i="81"/>
  <c r="Q36"/>
  <c r="Q20"/>
  <c r="Q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AA95" i="63" s="1"/>
  <c r="X96" i="14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6" l="1"/>
  <c r="AK99" i="24"/>
  <c r="AP99" i="29"/>
  <c r="AO99"/>
  <c r="AB88" i="63"/>
  <c r="AB84"/>
  <c r="AB68"/>
  <c r="AB64"/>
  <c r="AB44"/>
  <c r="AB40"/>
  <c r="AB20"/>
  <c r="AB85"/>
  <c r="AB81"/>
  <c r="AB77"/>
  <c r="AB73"/>
  <c r="AB69"/>
  <c r="AB97" i="62"/>
  <c r="AB85"/>
  <c r="AB81"/>
  <c r="AB77"/>
  <c r="AB73"/>
  <c r="AB65"/>
  <c r="AB53"/>
  <c r="AB49"/>
  <c r="AB45"/>
  <c r="AB40"/>
  <c r="AB96" i="61"/>
  <c r="AB56"/>
  <c r="AB28"/>
  <c r="AB93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B4" i="61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U95"/>
  <c r="U94"/>
  <c r="U93"/>
  <c r="F93"/>
  <c r="U92"/>
  <c r="N92"/>
  <c r="U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F74"/>
  <c r="U73"/>
  <c r="N73"/>
  <c r="U72"/>
  <c r="N72"/>
  <c r="U71"/>
  <c r="F71"/>
  <c r="U70"/>
  <c r="N70"/>
  <c r="U69"/>
  <c r="N69"/>
  <c r="F69"/>
  <c r="U68"/>
  <c r="N68"/>
  <c r="F68"/>
  <c r="U67"/>
  <c r="F67"/>
  <c r="U66"/>
  <c r="N66"/>
  <c r="U65"/>
  <c r="N65"/>
  <c r="F65"/>
  <c r="U64"/>
  <c r="N64"/>
  <c r="U63"/>
  <c r="F63"/>
  <c r="U62"/>
  <c r="N62"/>
  <c r="F62"/>
  <c r="U61"/>
  <c r="N61"/>
  <c r="F61"/>
  <c r="U60"/>
  <c r="N60"/>
  <c r="U59"/>
  <c r="F59"/>
  <c r="U58"/>
  <c r="N58"/>
  <c r="U57"/>
  <c r="N57"/>
  <c r="U56"/>
  <c r="N56"/>
  <c r="F56"/>
  <c r="U55"/>
  <c r="F55"/>
  <c r="U54"/>
  <c r="N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F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F81"/>
  <c r="U80"/>
  <c r="U79"/>
  <c r="N79"/>
  <c r="AC78"/>
  <c r="U78"/>
  <c r="N78"/>
  <c r="U77"/>
  <c r="N77"/>
  <c r="F77"/>
  <c r="U76"/>
  <c r="U75"/>
  <c r="N75"/>
  <c r="F75"/>
  <c r="U74"/>
  <c r="N74"/>
  <c r="F74"/>
  <c r="U73"/>
  <c r="N73"/>
  <c r="F73"/>
  <c r="U72"/>
  <c r="U71"/>
  <c r="N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F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F60"/>
  <c r="U59"/>
  <c r="F59"/>
  <c r="U58"/>
  <c r="N58"/>
  <c r="U57"/>
  <c r="F57"/>
  <c r="U56"/>
  <c r="N56"/>
  <c r="U55"/>
  <c r="F55"/>
  <c r="U54"/>
  <c r="N54"/>
  <c r="U53"/>
  <c r="F53"/>
  <c r="U52"/>
  <c r="N52"/>
  <c r="F52"/>
  <c r="U51"/>
  <c r="F51"/>
  <c r="U50"/>
  <c r="N50"/>
  <c r="U49"/>
  <c r="F49"/>
  <c r="U48"/>
  <c r="N48"/>
  <c r="U47"/>
  <c r="F47"/>
  <c r="U46"/>
  <c r="N46"/>
  <c r="U45"/>
  <c r="F45"/>
  <c r="U44"/>
  <c r="N44"/>
  <c r="F44"/>
  <c r="U43"/>
  <c r="F43"/>
  <c r="U42"/>
  <c r="N42"/>
  <c r="U41"/>
  <c r="F41"/>
  <c r="U40"/>
  <c r="N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F76"/>
  <c r="U75"/>
  <c r="N75"/>
  <c r="F75"/>
  <c r="U74"/>
  <c r="U73"/>
  <c r="N73"/>
  <c r="F73"/>
  <c r="U72"/>
  <c r="U71"/>
  <c r="N71"/>
  <c r="F71"/>
  <c r="U70"/>
  <c r="U69"/>
  <c r="N69"/>
  <c r="F69"/>
  <c r="U68"/>
  <c r="F68"/>
  <c r="U67"/>
  <c r="N67"/>
  <c r="F67"/>
  <c r="U66"/>
  <c r="U65"/>
  <c r="N65"/>
  <c r="F65"/>
  <c r="U64"/>
  <c r="U63"/>
  <c r="N63"/>
  <c r="F63"/>
  <c r="U62"/>
  <c r="U61"/>
  <c r="N61"/>
  <c r="F61"/>
  <c r="U60"/>
  <c r="F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F44"/>
  <c r="U43"/>
  <c r="N43"/>
  <c r="F43"/>
  <c r="U42"/>
  <c r="U41"/>
  <c r="N41"/>
  <c r="F41"/>
  <c r="U40"/>
  <c r="U39"/>
  <c r="N39"/>
  <c r="F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U21"/>
  <c r="F21"/>
  <c r="U20"/>
  <c r="N20"/>
  <c r="U19"/>
  <c r="F19"/>
  <c r="U18"/>
  <c r="N18"/>
  <c r="U17"/>
  <c r="F17"/>
  <c r="U16"/>
  <c r="N16"/>
  <c r="F16"/>
  <c r="U15"/>
  <c r="F15"/>
  <c r="U14"/>
  <c r="N14"/>
  <c r="U13"/>
  <c r="F13"/>
  <c r="U12"/>
  <c r="N12"/>
  <c r="U11"/>
  <c r="F11"/>
  <c r="U10"/>
  <c r="N10"/>
  <c r="U9"/>
  <c r="F9"/>
  <c r="U8"/>
  <c r="N8"/>
  <c r="F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F42"/>
  <c r="U41"/>
  <c r="F41"/>
  <c r="U40"/>
  <c r="F40"/>
  <c r="U39"/>
  <c r="N39"/>
  <c r="F39"/>
  <c r="U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F22"/>
  <c r="U21"/>
  <c r="N21"/>
  <c r="F21"/>
  <c r="U20"/>
  <c r="U19"/>
  <c r="N19"/>
  <c r="F19"/>
  <c r="U18"/>
  <c r="N18"/>
  <c r="U17"/>
  <c r="N17"/>
  <c r="F17"/>
  <c r="U16"/>
  <c r="F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C99" i="56" l="1"/>
  <c r="C99" i="57"/>
  <c r="C99" i="55"/>
  <c r="F4" i="57"/>
  <c r="F96" i="63"/>
  <c r="O99" i="81"/>
  <c r="L99"/>
  <c r="I99"/>
  <c r="F99"/>
  <c r="C99"/>
  <c r="F14" i="63"/>
  <c r="F79" i="62"/>
  <c r="F71"/>
  <c r="F49"/>
  <c r="F95" i="63"/>
  <c r="F91"/>
  <c r="F73"/>
  <c r="F57"/>
  <c r="F97"/>
  <c r="C99"/>
  <c r="F82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M9" i="65"/>
  <c r="D9" i="55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V24" s="1"/>
  <c r="M25" i="65"/>
  <c r="D25" i="55" s="1"/>
  <c r="M26" i="65"/>
  <c r="D26" i="55" s="1"/>
  <c r="M27" i="65"/>
  <c r="D27" i="55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V56" s="1"/>
  <c r="M57" i="65"/>
  <c r="D57" i="55" s="1"/>
  <c r="M58" i="65"/>
  <c r="D58" i="55" s="1"/>
  <c r="M59" i="65"/>
  <c r="D59" i="55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M83" i="65"/>
  <c r="D83" i="55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" i="55"/>
  <c r="O16"/>
  <c r="V87"/>
  <c r="O98"/>
  <c r="V26" i="56"/>
  <c r="V42"/>
  <c r="O51"/>
  <c r="N8" i="55"/>
  <c r="F9"/>
  <c r="I99"/>
  <c r="M99"/>
  <c r="G10"/>
  <c r="N12"/>
  <c r="F13"/>
  <c r="G26"/>
  <c r="N28"/>
  <c r="F29"/>
  <c r="G42"/>
  <c r="N44"/>
  <c r="F45"/>
  <c r="G58"/>
  <c r="N60"/>
  <c r="O60" s="1"/>
  <c r="F61"/>
  <c r="O80"/>
  <c r="O45" i="56"/>
  <c r="O65"/>
  <c r="V3" i="55"/>
  <c r="V66"/>
  <c r="O15" i="56"/>
  <c r="V52"/>
  <c r="V59"/>
  <c r="O70"/>
  <c r="V94"/>
  <c r="V12" i="55"/>
  <c r="V18" i="56"/>
  <c r="V32"/>
  <c r="V50"/>
  <c r="B99" i="55"/>
  <c r="F3"/>
  <c r="K99"/>
  <c r="F5"/>
  <c r="N20"/>
  <c r="O20" s="1"/>
  <c r="F21"/>
  <c r="N36"/>
  <c r="F37"/>
  <c r="N52"/>
  <c r="F53"/>
  <c r="O21" i="56"/>
  <c r="O37"/>
  <c r="O53"/>
  <c r="O61"/>
  <c r="O69"/>
  <c r="O77"/>
  <c r="O93"/>
  <c r="O70" i="55"/>
  <c r="O86"/>
  <c r="V63" i="56"/>
  <c r="V82"/>
  <c r="J99" i="55"/>
  <c r="N24"/>
  <c r="N40"/>
  <c r="N56"/>
  <c r="O56" s="1"/>
  <c r="V70" i="58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22"/>
  <c r="V50"/>
  <c r="V76" i="55"/>
  <c r="V92"/>
  <c r="F3" i="56"/>
  <c r="F99" s="1"/>
  <c r="V9"/>
  <c r="V13"/>
  <c r="V17"/>
  <c r="V21"/>
  <c r="V25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O93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6" i="58" l="1"/>
  <c r="O45"/>
  <c r="F99" i="63"/>
  <c r="V96" i="55"/>
  <c r="V64"/>
  <c r="O68"/>
  <c r="O36"/>
  <c r="V48"/>
  <c r="O92" i="56"/>
  <c r="O52"/>
  <c r="O36"/>
  <c r="V84" i="55"/>
  <c r="V56" i="56"/>
  <c r="O24" i="55"/>
  <c r="O28"/>
  <c r="O88"/>
  <c r="O40" i="56"/>
  <c r="O24"/>
  <c r="O4" i="55"/>
  <c r="V72"/>
  <c r="O40"/>
  <c r="O52"/>
  <c r="O96" i="56"/>
  <c r="O88"/>
  <c r="O80"/>
  <c r="O72"/>
  <c r="O44"/>
  <c r="O28"/>
  <c r="D99" i="81"/>
  <c r="N99"/>
  <c r="P99" s="1"/>
  <c r="K99"/>
  <c r="M99" s="1"/>
  <c r="H99"/>
  <c r="J99" s="1"/>
  <c r="E99"/>
  <c r="G99" s="1"/>
  <c r="O48" i="57"/>
  <c r="O64"/>
  <c r="O68" i="56"/>
  <c r="O78"/>
  <c r="O66"/>
  <c r="O62"/>
  <c r="O54"/>
  <c r="O46"/>
  <c r="O30"/>
  <c r="O26"/>
  <c r="O10"/>
  <c r="O78" i="55"/>
  <c r="O74"/>
  <c r="O66"/>
  <c r="O84" i="56"/>
  <c r="O76"/>
  <c r="V11"/>
  <c r="V68"/>
  <c r="O64"/>
  <c r="O35"/>
  <c r="V33"/>
  <c r="V27"/>
  <c r="O23"/>
  <c r="O13"/>
  <c r="G75" i="55"/>
  <c r="V75" s="1"/>
  <c r="G55"/>
  <c r="V55" s="1"/>
  <c r="G27"/>
  <c r="O46"/>
  <c r="O60" i="56"/>
  <c r="O7"/>
  <c r="O47"/>
  <c r="V39"/>
  <c r="O29"/>
  <c r="O25"/>
  <c r="O5"/>
  <c r="G95" i="55"/>
  <c r="V95" s="1"/>
  <c r="G83"/>
  <c r="V83" s="1"/>
  <c r="G82"/>
  <c r="V82" s="1"/>
  <c r="G59"/>
  <c r="V59" s="1"/>
  <c r="G51"/>
  <c r="O51" s="1"/>
  <c r="O44"/>
  <c r="G31"/>
  <c r="V31" s="1"/>
  <c r="G23"/>
  <c r="V23" s="1"/>
  <c r="G19"/>
  <c r="G13"/>
  <c r="O13" s="1"/>
  <c r="G9"/>
  <c r="V9" s="1"/>
  <c r="G7"/>
  <c r="V7" s="1"/>
  <c r="G6"/>
  <c r="V6" s="1"/>
  <c r="O71"/>
  <c r="O62"/>
  <c r="V32"/>
  <c r="O30"/>
  <c r="O14"/>
  <c r="O12"/>
  <c r="V25" i="58"/>
  <c r="G50" i="57"/>
  <c r="V50" s="1"/>
  <c r="O57" i="58"/>
  <c r="O74"/>
  <c r="V65"/>
  <c r="O26"/>
  <c r="G82" i="57"/>
  <c r="V82" s="1"/>
  <c r="G74"/>
  <c r="V74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22" i="55"/>
  <c r="O11"/>
  <c r="O6" i="56"/>
  <c r="O30" i="58"/>
  <c r="O63" i="55"/>
  <c r="O43" i="56"/>
  <c r="O31"/>
  <c r="O19"/>
  <c r="O91"/>
  <c r="O83"/>
  <c r="O75"/>
  <c r="O67"/>
  <c r="O59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25"/>
  <c r="O79" i="55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26"/>
  <c r="O26"/>
  <c r="O43" i="58" l="1"/>
  <c r="O22" i="57"/>
  <c r="O7" i="55"/>
  <c r="O74" i="57"/>
  <c r="O55" i="55"/>
  <c r="Q99" i="81"/>
  <c r="O95" i="55"/>
  <c r="O82"/>
  <c r="V51"/>
  <c r="O31"/>
  <c r="V27"/>
  <c r="O27"/>
  <c r="O83"/>
  <c r="O59"/>
  <c r="V13"/>
  <c r="O9"/>
  <c r="O4" i="56"/>
  <c r="V19" i="55"/>
  <c r="O19"/>
  <c r="O50" i="57"/>
  <c r="O82"/>
  <c r="O11" i="58"/>
  <c r="V13" i="57"/>
  <c r="O77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O97" i="78"/>
  <c r="H43"/>
  <c r="H69"/>
  <c r="O70"/>
  <c r="B60"/>
  <c r="N15"/>
  <c r="K74"/>
  <c r="K41"/>
  <c r="J50"/>
  <c r="H97"/>
  <c r="H16"/>
  <c r="K16"/>
  <c r="P31"/>
  <c r="H45"/>
  <c r="N90"/>
  <c r="H59"/>
  <c r="I6"/>
  <c r="P58"/>
  <c r="Q60"/>
  <c r="G31"/>
  <c r="O81"/>
  <c r="P18"/>
  <c r="N92"/>
  <c r="J3"/>
  <c r="P66"/>
  <c r="H22"/>
  <c r="P36"/>
  <c r="P65"/>
  <c r="L57"/>
  <c r="G14"/>
  <c r="N84"/>
  <c r="H18"/>
  <c r="J54"/>
  <c r="L40"/>
  <c r="I50"/>
  <c r="B90"/>
  <c r="L64"/>
  <c r="Q88"/>
  <c r="B43"/>
  <c r="K91"/>
  <c r="I75"/>
  <c r="J73"/>
  <c r="P43"/>
  <c r="J74"/>
  <c r="P21"/>
  <c r="B44"/>
  <c r="B37"/>
  <c r="K34"/>
  <c r="P98"/>
  <c r="J23"/>
  <c r="K73"/>
  <c r="H49"/>
  <c r="N93"/>
  <c r="O35"/>
  <c r="L25"/>
  <c r="G82"/>
  <c r="B11"/>
  <c r="J35"/>
  <c r="H26"/>
  <c r="L29"/>
  <c r="K59"/>
  <c r="N20"/>
  <c r="H66"/>
  <c r="B70"/>
  <c r="P95"/>
  <c r="I55"/>
  <c r="Q50"/>
  <c r="Q55"/>
  <c r="G94"/>
  <c r="I10"/>
  <c r="N39"/>
  <c r="O30"/>
  <c r="B22"/>
  <c r="L20"/>
  <c r="G95"/>
  <c r="O39"/>
  <c r="L45"/>
  <c r="I98"/>
  <c r="B3"/>
  <c r="P6"/>
  <c r="G37"/>
  <c r="B98"/>
  <c r="G28"/>
  <c r="B77"/>
  <c r="H48"/>
  <c r="H46"/>
  <c r="B39"/>
  <c r="Q9"/>
  <c r="P33"/>
  <c r="N37"/>
  <c r="O9"/>
  <c r="K44"/>
  <c r="P76"/>
  <c r="B8"/>
  <c r="L9"/>
  <c r="Q18"/>
  <c r="J28"/>
  <c r="N38"/>
  <c r="H91"/>
  <c r="P97"/>
  <c r="I79"/>
  <c r="L27"/>
  <c r="K62"/>
  <c r="O92"/>
  <c r="N67"/>
  <c r="H96"/>
  <c r="H55"/>
  <c r="P13"/>
  <c r="B51"/>
  <c r="P44"/>
  <c r="L83"/>
  <c r="B57"/>
  <c r="J5"/>
  <c r="G19"/>
  <c r="P77"/>
  <c r="P87"/>
  <c r="B86"/>
  <c r="Q46"/>
  <c r="N48"/>
  <c r="N60"/>
  <c r="G63"/>
  <c r="Q52"/>
  <c r="I44"/>
  <c r="H98"/>
  <c r="K89"/>
  <c r="N23"/>
  <c r="I36"/>
  <c r="L60"/>
  <c r="O51"/>
  <c r="B20"/>
  <c r="G21"/>
  <c r="O54"/>
  <c r="G77"/>
  <c r="J49"/>
  <c r="J80"/>
  <c r="I5"/>
  <c r="B41"/>
  <c r="G18"/>
  <c r="B29"/>
  <c r="O12"/>
  <c r="L11"/>
  <c r="G79"/>
  <c r="O18"/>
  <c r="K98"/>
  <c r="I37"/>
  <c r="J7"/>
  <c r="G56"/>
  <c r="Q17"/>
  <c r="P92"/>
  <c r="B12"/>
  <c r="N81"/>
  <c r="N66"/>
  <c r="P42"/>
  <c r="N74"/>
  <c r="K58"/>
  <c r="L52"/>
  <c r="Q31"/>
  <c r="K80"/>
  <c r="H72"/>
  <c r="I73"/>
  <c r="I34"/>
  <c r="Q61"/>
  <c r="P89"/>
  <c r="O17"/>
  <c r="Q19"/>
  <c r="I70"/>
  <c r="B78"/>
  <c r="B95"/>
  <c r="J94"/>
  <c r="H83"/>
  <c r="O78"/>
  <c r="I16"/>
  <c r="I77"/>
  <c r="O79"/>
  <c r="Q57"/>
  <c r="K42"/>
  <c r="P90"/>
  <c r="B19"/>
  <c r="N57"/>
  <c r="L12"/>
  <c r="B27"/>
  <c r="O83"/>
  <c r="G91"/>
  <c r="Q30"/>
  <c r="Q21"/>
  <c r="L35"/>
  <c r="K86"/>
  <c r="O65"/>
  <c r="K75"/>
  <c r="N82"/>
  <c r="K15"/>
  <c r="P15"/>
  <c r="I66"/>
  <c r="K71"/>
  <c r="L59"/>
  <c r="B40"/>
  <c r="G67"/>
  <c r="O14"/>
  <c r="N30"/>
  <c r="B15"/>
  <c r="O91"/>
  <c r="K38"/>
  <c r="Q53"/>
  <c r="J29"/>
  <c r="K10"/>
  <c r="J22"/>
  <c r="Q56"/>
  <c r="H2"/>
  <c r="Q76"/>
  <c r="K72"/>
  <c r="B49"/>
  <c r="L56"/>
  <c r="K70"/>
  <c r="J26"/>
  <c r="Q79"/>
  <c r="J76"/>
  <c r="L91"/>
  <c r="K39"/>
  <c r="O74"/>
  <c r="G35"/>
  <c r="B64"/>
  <c r="K37"/>
  <c r="G36"/>
  <c r="O68"/>
  <c r="N97"/>
  <c r="I78"/>
  <c r="O57"/>
  <c r="O20"/>
  <c r="J25"/>
  <c r="H80"/>
  <c r="G40"/>
  <c r="I14"/>
  <c r="G87"/>
  <c r="B16"/>
  <c r="P49"/>
  <c r="J44"/>
  <c r="B24"/>
  <c r="I12"/>
  <c r="B28"/>
  <c r="H82"/>
  <c r="L67"/>
  <c r="K6"/>
  <c r="B93"/>
  <c r="H19"/>
  <c r="L41"/>
  <c r="O56"/>
  <c r="B72"/>
  <c r="P86"/>
  <c r="O29"/>
  <c r="L43"/>
  <c r="O26"/>
  <c r="Q16"/>
  <c r="I38"/>
  <c r="Q87"/>
  <c r="N19"/>
  <c r="O95"/>
  <c r="O42"/>
  <c r="B53"/>
  <c r="L3"/>
  <c r="G10"/>
  <c r="K21"/>
  <c r="F1"/>
  <c r="G52"/>
  <c r="G20"/>
  <c r="J19"/>
  <c r="L50"/>
  <c r="O69"/>
  <c r="O3"/>
  <c r="H54"/>
  <c r="G86"/>
  <c r="H39"/>
  <c r="K52"/>
  <c r="Q24"/>
  <c r="N53"/>
  <c r="N14"/>
  <c r="J82"/>
  <c r="P70"/>
  <c r="O82"/>
  <c r="K11"/>
  <c r="K92"/>
  <c r="J85"/>
  <c r="H33"/>
  <c r="K68"/>
  <c r="I91"/>
  <c r="B7"/>
  <c r="L58"/>
  <c r="G57"/>
  <c r="J46"/>
  <c r="N18"/>
  <c r="O59"/>
  <c r="O31"/>
  <c r="B52"/>
  <c r="P47"/>
  <c r="N7"/>
  <c r="Q47"/>
  <c r="Q43"/>
  <c r="N9"/>
  <c r="I20"/>
  <c r="J86"/>
  <c r="L33"/>
  <c r="P56"/>
  <c r="I49"/>
  <c r="O19"/>
  <c r="K93"/>
  <c r="I22"/>
  <c r="B2"/>
  <c r="I30"/>
  <c r="J12"/>
  <c r="B31"/>
  <c r="L34"/>
  <c r="Q4"/>
  <c r="B32"/>
  <c r="P72"/>
  <c r="B33"/>
  <c r="K23"/>
  <c r="B91"/>
  <c r="H29"/>
  <c r="L37"/>
  <c r="Q77"/>
  <c r="N43"/>
  <c r="L84"/>
  <c r="N89"/>
  <c r="J65"/>
  <c r="J24"/>
  <c r="I41"/>
  <c r="O24"/>
  <c r="N42"/>
  <c r="N77"/>
  <c r="G2"/>
  <c r="G7"/>
  <c r="P41"/>
  <c r="J81"/>
  <c r="P17"/>
  <c r="Q92"/>
  <c r="L90"/>
  <c r="I54"/>
  <c r="P69"/>
  <c r="P96"/>
  <c r="P9"/>
  <c r="P61"/>
  <c r="G68"/>
  <c r="P45"/>
  <c r="P79"/>
  <c r="J8"/>
  <c r="P81"/>
  <c r="H85"/>
  <c r="B21"/>
  <c r="Q93"/>
  <c r="P63"/>
  <c r="I40"/>
  <c r="O47"/>
  <c r="N26"/>
  <c r="B17"/>
  <c r="K69"/>
  <c r="B75"/>
  <c r="B89"/>
  <c r="Q69"/>
  <c r="P22"/>
  <c r="Q80"/>
  <c r="Q71"/>
  <c r="J36"/>
  <c r="J62"/>
  <c r="I62"/>
  <c r="H27"/>
  <c r="N6"/>
  <c r="L55"/>
  <c r="Q81"/>
  <c r="B34"/>
  <c r="G3"/>
  <c r="G5"/>
  <c r="P73"/>
  <c r="G89"/>
  <c r="Q27"/>
  <c r="J91"/>
  <c r="I48"/>
  <c r="H11"/>
  <c r="B61"/>
  <c r="K53"/>
  <c r="E1"/>
  <c r="P46"/>
  <c r="O62"/>
  <c r="P51"/>
  <c r="L22"/>
  <c r="N46"/>
  <c r="J64"/>
  <c r="J69"/>
  <c r="I21"/>
  <c r="J31"/>
  <c r="Q23"/>
  <c r="K35"/>
  <c r="I9"/>
  <c r="H4"/>
  <c r="O10"/>
  <c r="J40"/>
  <c r="I90"/>
  <c r="N4"/>
  <c r="Q83"/>
  <c r="H42"/>
  <c r="O98"/>
  <c r="O84"/>
  <c r="O8"/>
  <c r="N85"/>
  <c r="Q62"/>
  <c r="B74"/>
  <c r="Q7"/>
  <c r="N40"/>
  <c r="H64"/>
  <c r="P16"/>
  <c r="I53"/>
  <c r="N51"/>
  <c r="I52"/>
  <c r="K22"/>
  <c r="P59"/>
  <c r="G46"/>
  <c r="Q39"/>
  <c r="O53"/>
  <c r="N41"/>
  <c r="K60"/>
  <c r="K65"/>
  <c r="G92"/>
  <c r="O76"/>
  <c r="Q89"/>
  <c r="L44"/>
  <c r="I28"/>
  <c r="G32"/>
  <c r="P20"/>
  <c r="G83"/>
  <c r="G24"/>
  <c r="K78"/>
  <c r="P71"/>
  <c r="J13"/>
  <c r="O94"/>
  <c r="N79"/>
  <c r="Q36"/>
  <c r="J33"/>
  <c r="H7"/>
  <c r="K36"/>
  <c r="G73"/>
  <c r="I51"/>
  <c r="K32"/>
  <c r="P4"/>
  <c r="B84"/>
  <c r="I18"/>
  <c r="P11"/>
  <c r="N24"/>
  <c r="L66"/>
  <c r="J88"/>
  <c r="I11"/>
  <c r="P37"/>
  <c r="K19"/>
  <c r="I59"/>
  <c r="K45"/>
  <c r="P55"/>
  <c r="L68"/>
  <c r="I97"/>
  <c r="C1"/>
  <c r="I7"/>
  <c r="B71"/>
  <c r="L89"/>
  <c r="P10"/>
  <c r="G34"/>
  <c r="O38"/>
  <c r="G48"/>
  <c r="H47"/>
  <c r="H15"/>
  <c r="L51"/>
  <c r="O15"/>
  <c r="L5"/>
  <c r="O64"/>
  <c r="L36"/>
  <c r="P30"/>
  <c r="B38"/>
  <c r="N22"/>
  <c r="I45"/>
  <c r="H44"/>
  <c r="N11"/>
  <c r="K83"/>
  <c r="I92"/>
  <c r="J75"/>
  <c r="O55"/>
  <c r="H65"/>
  <c r="Q70"/>
  <c r="B58"/>
  <c r="H89"/>
  <c r="O44"/>
  <c r="H20"/>
  <c r="N33"/>
  <c r="K30"/>
  <c r="G60"/>
  <c r="Q84"/>
  <c r="H34"/>
  <c r="B67"/>
  <c r="O72"/>
  <c r="J70"/>
  <c r="K20"/>
  <c r="B56"/>
  <c r="L92"/>
  <c r="I26"/>
  <c r="K97"/>
  <c r="Q14"/>
  <c r="J14"/>
  <c r="B30"/>
  <c r="H8"/>
  <c r="Q75"/>
  <c r="P60"/>
  <c r="N34"/>
  <c r="Q97"/>
  <c r="H28"/>
  <c r="B65"/>
  <c r="G71"/>
  <c r="Q82"/>
  <c r="L39"/>
  <c r="Q78"/>
  <c r="Q12"/>
  <c r="L81"/>
  <c r="B80"/>
  <c r="P34"/>
  <c r="L46"/>
  <c r="I17"/>
  <c r="N28"/>
  <c r="G62"/>
  <c r="I68"/>
  <c r="G58"/>
  <c r="H41"/>
  <c r="K14"/>
  <c r="L16"/>
  <c r="H6"/>
  <c r="I3"/>
  <c r="Q5"/>
  <c r="P24"/>
  <c r="B55"/>
  <c r="H63"/>
  <c r="H67"/>
  <c r="B69"/>
  <c r="N27"/>
  <c r="Q73"/>
  <c r="N78"/>
  <c r="H51"/>
  <c r="G51"/>
  <c r="L62"/>
  <c r="I93"/>
  <c r="J38"/>
  <c r="J71"/>
  <c r="O87"/>
  <c r="I13"/>
  <c r="L31"/>
  <c r="B47"/>
  <c r="L24"/>
  <c r="L13"/>
  <c r="O45"/>
  <c r="H25"/>
  <c r="H32"/>
  <c r="K84"/>
  <c r="B9"/>
  <c r="Q6"/>
  <c r="B10"/>
  <c r="H37"/>
  <c r="H74"/>
  <c r="G81"/>
  <c r="I71"/>
  <c r="N76"/>
  <c r="Q33"/>
  <c r="N52"/>
  <c r="J55"/>
  <c r="Q48"/>
  <c r="P80"/>
  <c r="P50"/>
  <c r="N61"/>
  <c r="J37"/>
  <c r="H75"/>
  <c r="O5"/>
  <c r="N62"/>
  <c r="I58"/>
  <c r="H62"/>
  <c r="K49"/>
  <c r="H53"/>
  <c r="G70"/>
  <c r="B6"/>
  <c r="O6"/>
  <c r="N44"/>
  <c r="Q40"/>
  <c r="B79"/>
  <c r="H87"/>
  <c r="K47"/>
  <c r="B87"/>
  <c r="L49"/>
  <c r="B82"/>
  <c r="P7"/>
  <c r="N73"/>
  <c r="K17"/>
  <c r="N35"/>
  <c r="O4"/>
  <c r="K61"/>
  <c r="N47"/>
  <c r="N86"/>
  <c r="B81"/>
  <c r="B14"/>
  <c r="J10"/>
  <c r="L30"/>
  <c r="N70"/>
  <c r="N58"/>
  <c r="P53"/>
  <c r="O23"/>
  <c r="K66"/>
  <c r="L72"/>
  <c r="B5"/>
  <c r="P19"/>
  <c r="P85"/>
  <c r="H61"/>
  <c r="Q49"/>
  <c r="J6"/>
  <c r="G49"/>
  <c r="J42"/>
  <c r="P88"/>
  <c r="B54"/>
  <c r="N32"/>
  <c r="I56"/>
  <c r="H84"/>
  <c r="N63"/>
  <c r="L87"/>
  <c r="H95"/>
  <c r="O50"/>
  <c r="G11"/>
  <c r="G47"/>
  <c r="I4"/>
  <c r="J16"/>
  <c r="O11"/>
  <c r="J41"/>
  <c r="G80"/>
  <c r="K55"/>
  <c r="L23"/>
  <c r="J79"/>
  <c r="O52"/>
  <c r="I47"/>
  <c r="G42"/>
  <c r="N29"/>
  <c r="N96"/>
  <c r="H88"/>
  <c r="O63"/>
  <c r="N98"/>
  <c r="K90"/>
  <c r="Q28"/>
  <c r="B66"/>
  <c r="K67"/>
  <c r="B97"/>
  <c r="J15"/>
  <c r="J52"/>
  <c r="L19"/>
  <c r="N5"/>
  <c r="K96"/>
  <c r="N91"/>
  <c r="Q96"/>
  <c r="O22"/>
  <c r="G4"/>
  <c r="J72"/>
  <c r="H57"/>
  <c r="O80"/>
  <c r="J56"/>
  <c r="I19"/>
  <c r="N56"/>
  <c r="N68"/>
  <c r="O60"/>
  <c r="Q85"/>
  <c r="H50"/>
  <c r="Q51"/>
  <c r="B25"/>
  <c r="H21"/>
  <c r="L85"/>
  <c r="K18"/>
  <c r="N71"/>
  <c r="Q37"/>
  <c r="N75"/>
  <c r="N12"/>
  <c r="I43"/>
  <c r="Q59"/>
  <c r="I42"/>
  <c r="G54"/>
  <c r="K77"/>
  <c r="G30"/>
  <c r="J39"/>
  <c r="K81"/>
  <c r="L61"/>
  <c r="L26"/>
  <c r="Q13"/>
  <c r="J93"/>
  <c r="H76"/>
  <c r="H12"/>
  <c r="I33"/>
  <c r="K26"/>
  <c r="B96"/>
  <c r="I67"/>
  <c r="N59"/>
  <c r="Q95"/>
  <c r="G12"/>
  <c r="Q44"/>
  <c r="Q63"/>
  <c r="Q86"/>
  <c r="Q22"/>
  <c r="P25"/>
  <c r="G13"/>
  <c r="Q32"/>
  <c r="I29"/>
  <c r="K76"/>
  <c r="P52"/>
  <c r="G33"/>
  <c r="K87"/>
  <c r="B76"/>
  <c r="H93"/>
  <c r="G16"/>
  <c r="J57"/>
  <c r="J53"/>
  <c r="J43"/>
  <c r="N54"/>
  <c r="H81"/>
  <c r="J11"/>
  <c r="O88"/>
  <c r="J34"/>
  <c r="Q94"/>
  <c r="N69"/>
  <c r="N45"/>
  <c r="I61"/>
  <c r="J90"/>
  <c r="G65"/>
  <c r="I46"/>
  <c r="B46"/>
  <c r="J58"/>
  <c r="K79"/>
  <c r="N21"/>
  <c r="Q8"/>
  <c r="H60"/>
  <c r="N16"/>
  <c r="P62"/>
  <c r="O67"/>
  <c r="J61"/>
  <c r="I23"/>
  <c r="L75"/>
  <c r="N36"/>
  <c r="K29"/>
  <c r="N8"/>
  <c r="N83"/>
  <c r="N88"/>
  <c r="G22"/>
  <c r="O32"/>
  <c r="N17"/>
  <c r="L94"/>
  <c r="J67"/>
  <c r="O37"/>
  <c r="J98"/>
  <c r="I88"/>
  <c r="G64"/>
  <c r="K12"/>
  <c r="I86"/>
  <c r="H52"/>
  <c r="G61"/>
  <c r="H56"/>
  <c r="H10"/>
  <c r="P75"/>
  <c r="Q29"/>
  <c r="B48"/>
  <c r="L71"/>
  <c r="H9"/>
  <c r="G27"/>
  <c r="G75"/>
  <c r="O85"/>
  <c r="I87"/>
  <c r="J87"/>
  <c r="G53"/>
  <c r="G41"/>
  <c r="K88"/>
  <c r="H30"/>
  <c r="B13"/>
  <c r="P94"/>
  <c r="I15"/>
  <c r="H77"/>
  <c r="Q42"/>
  <c r="Q54"/>
  <c r="N3"/>
  <c r="L77"/>
  <c r="D1"/>
  <c r="B73"/>
  <c r="G45"/>
  <c r="P5"/>
  <c r="K24"/>
  <c r="B23"/>
  <c r="I8"/>
  <c r="L7"/>
  <c r="J95"/>
  <c r="Q26"/>
  <c r="L18"/>
  <c r="B83"/>
  <c r="P27"/>
  <c r="I82"/>
  <c r="O49"/>
  <c r="P14"/>
  <c r="I25"/>
  <c r="B88"/>
  <c r="I85"/>
  <c r="K4"/>
  <c r="J45"/>
  <c r="P38"/>
  <c r="L8"/>
  <c r="L47"/>
  <c r="L78"/>
  <c r="K8"/>
  <c r="I95"/>
  <c r="H94"/>
  <c r="L53"/>
  <c r="L74"/>
  <c r="L73"/>
  <c r="B26"/>
  <c r="N94"/>
  <c r="P74"/>
  <c r="O77"/>
  <c r="H14"/>
  <c r="N80"/>
  <c r="Q74"/>
  <c r="L28"/>
  <c r="K82"/>
  <c r="N55"/>
  <c r="I39"/>
  <c r="O33"/>
  <c r="P78"/>
  <c r="G9"/>
  <c r="O25"/>
  <c r="L63"/>
  <c r="G59"/>
  <c r="G25"/>
  <c r="L42"/>
  <c r="I63"/>
  <c r="L48"/>
  <c r="J32"/>
  <c r="O73"/>
  <c r="H40"/>
  <c r="L80"/>
  <c r="H24"/>
  <c r="I74"/>
  <c r="B36"/>
  <c r="P29"/>
  <c r="L86"/>
  <c r="B50"/>
  <c r="G38"/>
  <c r="O96"/>
  <c r="G78"/>
  <c r="O58"/>
  <c r="H38"/>
  <c r="O34"/>
  <c r="K48"/>
  <c r="O7"/>
  <c r="G76"/>
  <c r="I27"/>
  <c r="J30"/>
  <c r="I64"/>
  <c r="K40"/>
  <c r="I76"/>
  <c r="H68"/>
  <c r="Q58"/>
  <c r="P54"/>
  <c r="B68"/>
  <c r="H58"/>
  <c r="P67"/>
  <c r="J78"/>
  <c r="K63"/>
  <c r="P68"/>
  <c r="K57"/>
  <c r="J84"/>
  <c r="Q98"/>
  <c r="J63"/>
  <c r="O90"/>
  <c r="I96"/>
  <c r="H92"/>
  <c r="N65"/>
  <c r="K3"/>
  <c r="I84"/>
  <c r="P84"/>
  <c r="P48"/>
  <c r="P91"/>
  <c r="B63"/>
  <c r="B85"/>
  <c r="O27"/>
  <c r="Q11"/>
  <c r="Q45"/>
  <c r="O89"/>
  <c r="P12"/>
  <c r="J48"/>
  <c r="K7"/>
  <c r="P28"/>
  <c r="J96"/>
  <c r="G84"/>
  <c r="N64"/>
  <c r="K28"/>
  <c r="P83"/>
  <c r="G6"/>
  <c r="J17"/>
  <c r="L93"/>
  <c r="H90"/>
  <c r="P32"/>
  <c r="K95"/>
  <c r="L21"/>
  <c r="H70"/>
  <c r="P40"/>
  <c r="H13"/>
  <c r="L76"/>
  <c r="B45"/>
  <c r="G85"/>
  <c r="G17"/>
  <c r="Q25"/>
  <c r="P26"/>
  <c r="Q67"/>
  <c r="G55"/>
  <c r="H79"/>
  <c r="K27"/>
  <c r="H73"/>
  <c r="J4"/>
  <c r="N31"/>
  <c r="O61"/>
  <c r="N10"/>
  <c r="J47"/>
  <c r="J9"/>
  <c r="L82"/>
  <c r="K51"/>
  <c r="P35"/>
  <c r="L10"/>
  <c r="B94"/>
  <c r="O40"/>
  <c r="P82"/>
  <c r="G93"/>
  <c r="O21"/>
  <c r="G72"/>
  <c r="Q3"/>
  <c r="B62"/>
  <c r="B4"/>
  <c r="J21"/>
  <c r="Q91"/>
  <c r="H3"/>
  <c r="Q66"/>
  <c r="G50"/>
  <c r="Q90"/>
  <c r="P3"/>
  <c r="G96"/>
  <c r="I31"/>
  <c r="I89"/>
  <c r="Q65"/>
  <c r="K25"/>
  <c r="O43"/>
  <c r="O13"/>
  <c r="I65"/>
  <c r="L38"/>
  <c r="P8"/>
  <c r="P93"/>
  <c r="L88"/>
  <c r="K64"/>
  <c r="L14"/>
  <c r="J51"/>
  <c r="G44"/>
  <c r="Q68"/>
  <c r="L4"/>
  <c r="K5"/>
  <c r="I60"/>
  <c r="O66"/>
  <c r="K85"/>
  <c r="B42"/>
  <c r="O28"/>
  <c r="L54"/>
  <c r="L15"/>
  <c r="O16"/>
  <c r="O75"/>
  <c r="Q35"/>
  <c r="O71"/>
  <c r="H86"/>
  <c r="K43"/>
  <c r="H5"/>
  <c r="P23"/>
  <c r="L97"/>
  <c r="K46"/>
  <c r="Q38"/>
  <c r="G97"/>
  <c r="I83"/>
  <c r="O86"/>
  <c r="H71"/>
  <c r="J60"/>
  <c r="H23"/>
  <c r="L17"/>
  <c r="G88"/>
  <c r="J18"/>
  <c r="I94"/>
  <c r="L69"/>
  <c r="B92"/>
  <c r="K33"/>
  <c r="N25"/>
  <c r="I69"/>
  <c r="O48"/>
  <c r="K94"/>
  <c r="J20"/>
  <c r="J27"/>
  <c r="I24"/>
  <c r="B35"/>
  <c r="K31"/>
  <c r="G90"/>
  <c r="H17"/>
  <c r="Q34"/>
  <c r="G74"/>
  <c r="K56"/>
  <c r="I81"/>
  <c r="L95"/>
  <c r="K9"/>
  <c r="J77"/>
  <c r="O41"/>
  <c r="K54"/>
  <c r="I80"/>
  <c r="G66"/>
  <c r="I35"/>
  <c r="L32"/>
  <c r="N50"/>
  <c r="K50"/>
  <c r="I72"/>
  <c r="N13"/>
  <c r="G23"/>
  <c r="Q20"/>
  <c r="I32"/>
  <c r="Q64"/>
  <c r="J92"/>
  <c r="P57"/>
  <c r="H31"/>
  <c r="H78"/>
  <c r="H36"/>
  <c r="Q15"/>
  <c r="G98"/>
  <c r="L96"/>
  <c r="B18"/>
  <c r="N95"/>
  <c r="G26"/>
  <c r="O36"/>
  <c r="L70"/>
  <c r="L65"/>
  <c r="N87"/>
  <c r="O93"/>
  <c r="B59"/>
  <c r="H35"/>
  <c r="G15"/>
  <c r="J83"/>
  <c r="J68"/>
  <c r="J66"/>
  <c r="N72"/>
  <c r="G29"/>
  <c r="J59"/>
  <c r="P64"/>
  <c r="Q10"/>
  <c r="L98"/>
  <c r="I57"/>
  <c r="L79"/>
  <c r="L6"/>
  <c r="G39"/>
  <c r="K13"/>
  <c r="O46"/>
  <c r="Q72"/>
  <c r="G69"/>
  <c r="N49"/>
  <c r="J89"/>
  <c r="J97"/>
  <c r="Q41"/>
  <c r="P39"/>
  <c r="G8"/>
  <c r="G43"/>
  <c r="R49" l="1"/>
  <c r="M57"/>
  <c r="R72"/>
  <c r="E59"/>
  <c r="F59"/>
  <c r="C59"/>
  <c r="D59"/>
  <c r="R87"/>
  <c r="R95"/>
  <c r="D18"/>
  <c r="E18"/>
  <c r="F18"/>
  <c r="C18"/>
  <c r="M32"/>
  <c r="R13"/>
  <c r="M72"/>
  <c r="R50"/>
  <c r="M35"/>
  <c r="M80"/>
  <c r="M81"/>
  <c r="D35"/>
  <c r="C35"/>
  <c r="E35"/>
  <c r="F35"/>
  <c r="M24"/>
  <c r="M69"/>
  <c r="R25"/>
  <c r="E92"/>
  <c r="C92"/>
  <c r="D92"/>
  <c r="F92"/>
  <c r="M94"/>
  <c r="M83"/>
  <c r="D42"/>
  <c r="C42"/>
  <c r="E42"/>
  <c r="F42"/>
  <c r="M60"/>
  <c r="M65"/>
  <c r="M89"/>
  <c r="M31"/>
  <c r="P99"/>
  <c r="H99"/>
  <c r="E4"/>
  <c r="D4"/>
  <c r="F4"/>
  <c r="C4"/>
  <c r="E62"/>
  <c r="C62"/>
  <c r="D62"/>
  <c r="F62"/>
  <c r="Q99"/>
  <c r="C94"/>
  <c r="D94"/>
  <c r="F94"/>
  <c r="E94"/>
  <c r="R10"/>
  <c r="R31"/>
  <c r="D45"/>
  <c r="F45"/>
  <c r="C45"/>
  <c r="E45"/>
  <c r="R64"/>
  <c r="F85"/>
  <c r="E85"/>
  <c r="C85"/>
  <c r="D85"/>
  <c r="F63"/>
  <c r="D63"/>
  <c r="C63"/>
  <c r="E63"/>
  <c r="M84"/>
  <c r="K99"/>
  <c r="R65"/>
  <c r="M96"/>
  <c r="C68"/>
  <c r="D68"/>
  <c r="E68"/>
  <c r="F68"/>
  <c r="M76"/>
  <c r="M64"/>
  <c r="M27"/>
  <c r="D50"/>
  <c r="E50"/>
  <c r="C50"/>
  <c r="F50"/>
  <c r="D36"/>
  <c r="E36"/>
  <c r="C36"/>
  <c r="F36"/>
  <c r="M74"/>
  <c r="M63"/>
  <c r="M39"/>
  <c r="R55"/>
  <c r="R80"/>
  <c r="R94"/>
  <c r="E26"/>
  <c r="C26"/>
  <c r="F26"/>
  <c r="D26"/>
  <c r="M95"/>
  <c r="M85"/>
  <c r="E88"/>
  <c r="C88"/>
  <c r="D88"/>
  <c r="F88"/>
  <c r="M25"/>
  <c r="M82"/>
  <c r="F83"/>
  <c r="E83"/>
  <c r="C83"/>
  <c r="D83"/>
  <c r="M8"/>
  <c r="F23"/>
  <c r="E23"/>
  <c r="C23"/>
  <c r="D23"/>
  <c r="D73"/>
  <c r="C73"/>
  <c r="F73"/>
  <c r="E73"/>
  <c r="N99"/>
  <c r="R3"/>
  <c r="M15"/>
  <c r="C13"/>
  <c r="E13"/>
  <c r="D13"/>
  <c r="F13"/>
  <c r="M87"/>
  <c r="F48"/>
  <c r="D48"/>
  <c r="C48"/>
  <c r="E48"/>
  <c r="M86"/>
  <c r="M88"/>
  <c r="R17"/>
  <c r="R88"/>
  <c r="R83"/>
  <c r="R8"/>
  <c r="R36"/>
  <c r="M23"/>
  <c r="R16"/>
  <c r="R21"/>
  <c r="C46"/>
  <c r="E46"/>
  <c r="F46"/>
  <c r="D46"/>
  <c r="M46"/>
  <c r="M61"/>
  <c r="R45"/>
  <c r="R69"/>
  <c r="R54"/>
  <c r="C76"/>
  <c r="F76"/>
  <c r="E76"/>
  <c r="D76"/>
  <c r="M29"/>
  <c r="R59"/>
  <c r="M67"/>
  <c r="F96"/>
  <c r="D96"/>
  <c r="C96"/>
  <c r="E96"/>
  <c r="M33"/>
  <c r="M42"/>
  <c r="M43"/>
  <c r="R12"/>
  <c r="R75"/>
  <c r="R71"/>
  <c r="E25"/>
  <c r="C25"/>
  <c r="D25"/>
  <c r="F25"/>
  <c r="R68"/>
  <c r="R56"/>
  <c r="M19"/>
  <c r="R91"/>
  <c r="R5"/>
  <c r="E97"/>
  <c r="C97"/>
  <c r="F97"/>
  <c r="D97"/>
  <c r="F66"/>
  <c r="C66"/>
  <c r="D66"/>
  <c r="E66"/>
  <c r="R98"/>
  <c r="R96"/>
  <c r="R29"/>
  <c r="M47"/>
  <c r="M4"/>
  <c r="R63"/>
  <c r="M56"/>
  <c r="R32"/>
  <c r="E54"/>
  <c r="F54"/>
  <c r="D54"/>
  <c r="C54"/>
  <c r="E5"/>
  <c r="C5"/>
  <c r="D5"/>
  <c r="F5"/>
  <c r="R58"/>
  <c r="R70"/>
  <c r="C14"/>
  <c r="D14"/>
  <c r="E14"/>
  <c r="F14"/>
  <c r="D81"/>
  <c r="C81"/>
  <c r="E81"/>
  <c r="F81"/>
  <c r="R86"/>
  <c r="R47"/>
  <c r="R35"/>
  <c r="R73"/>
  <c r="C82"/>
  <c r="F82"/>
  <c r="E82"/>
  <c r="D82"/>
  <c r="F87"/>
  <c r="D87"/>
  <c r="C87"/>
  <c r="E87"/>
  <c r="F79"/>
  <c r="E79"/>
  <c r="D79"/>
  <c r="C79"/>
  <c r="R44"/>
  <c r="D6"/>
  <c r="F6"/>
  <c r="E6"/>
  <c r="C6"/>
  <c r="M58"/>
  <c r="R62"/>
  <c r="R61"/>
  <c r="R52"/>
  <c r="R76"/>
  <c r="M71"/>
  <c r="D10"/>
  <c r="F10"/>
  <c r="C10"/>
  <c r="E10"/>
  <c r="E9"/>
  <c r="D9"/>
  <c r="C9"/>
  <c r="F9"/>
  <c r="C47"/>
  <c r="D47"/>
  <c r="F47"/>
  <c r="E47"/>
  <c r="M13"/>
  <c r="M93"/>
  <c r="R78"/>
  <c r="R27"/>
  <c r="E69"/>
  <c r="F69"/>
  <c r="D69"/>
  <c r="C69"/>
  <c r="D55"/>
  <c r="E55"/>
  <c r="F55"/>
  <c r="C55"/>
  <c r="I99"/>
  <c r="M3"/>
  <c r="M68"/>
  <c r="R28"/>
  <c r="M17"/>
  <c r="D80"/>
  <c r="E80"/>
  <c r="C80"/>
  <c r="F80"/>
  <c r="F65"/>
  <c r="C65"/>
  <c r="E65"/>
  <c r="D65"/>
  <c r="R34"/>
  <c r="F30"/>
  <c r="C30"/>
  <c r="E30"/>
  <c r="D30"/>
  <c r="M26"/>
  <c r="D56"/>
  <c r="E56"/>
  <c r="F56"/>
  <c r="C56"/>
  <c r="F67"/>
  <c r="C67"/>
  <c r="E67"/>
  <c r="D67"/>
  <c r="R33"/>
  <c r="E58"/>
  <c r="C58"/>
  <c r="F58"/>
  <c r="D58"/>
  <c r="M92"/>
  <c r="R11"/>
  <c r="M45"/>
  <c r="R22"/>
  <c r="F38"/>
  <c r="C38"/>
  <c r="D38"/>
  <c r="E38"/>
  <c r="E71"/>
  <c r="D71"/>
  <c r="C71"/>
  <c r="F71"/>
  <c r="M7"/>
  <c r="M97"/>
  <c r="M59"/>
  <c r="M11"/>
  <c r="R24"/>
  <c r="M18"/>
  <c r="F84"/>
  <c r="C84"/>
  <c r="D84"/>
  <c r="E84"/>
  <c r="M51"/>
  <c r="R79"/>
  <c r="M28"/>
  <c r="R41"/>
  <c r="M52"/>
  <c r="R51"/>
  <c r="M53"/>
  <c r="R40"/>
  <c r="F74"/>
  <c r="E74"/>
  <c r="C74"/>
  <c r="D74"/>
  <c r="R85"/>
  <c r="R4"/>
  <c r="M90"/>
  <c r="M9"/>
  <c r="M21"/>
  <c r="R46"/>
  <c r="F61"/>
  <c r="E61"/>
  <c r="C61"/>
  <c r="D61"/>
  <c r="M48"/>
  <c r="G99"/>
  <c r="C34"/>
  <c r="E34"/>
  <c r="F34"/>
  <c r="D34"/>
  <c r="R6"/>
  <c r="M62"/>
  <c r="D89"/>
  <c r="E89"/>
  <c r="F89"/>
  <c r="C89"/>
  <c r="F75"/>
  <c r="C75"/>
  <c r="E75"/>
  <c r="D75"/>
  <c r="F17"/>
  <c r="D17"/>
  <c r="C17"/>
  <c r="E17"/>
  <c r="R26"/>
  <c r="M40"/>
  <c r="E21"/>
  <c r="C21"/>
  <c r="F21"/>
  <c r="D21"/>
  <c r="M54"/>
  <c r="R77"/>
  <c r="R42"/>
  <c r="M41"/>
  <c r="R89"/>
  <c r="R43"/>
  <c r="E91"/>
  <c r="D91"/>
  <c r="F91"/>
  <c r="C91"/>
  <c r="D33"/>
  <c r="C33"/>
  <c r="E33"/>
  <c r="F33"/>
  <c r="C32"/>
  <c r="D32"/>
  <c r="E32"/>
  <c r="F32"/>
  <c r="C31"/>
  <c r="D31"/>
  <c r="F31"/>
  <c r="E31"/>
  <c r="M30"/>
  <c r="M22"/>
  <c r="M49"/>
  <c r="M20"/>
  <c r="R9"/>
  <c r="R7"/>
  <c r="D52"/>
  <c r="F52"/>
  <c r="C52"/>
  <c r="E52"/>
  <c r="R18"/>
  <c r="C7"/>
  <c r="F7"/>
  <c r="E7"/>
  <c r="D7"/>
  <c r="M91"/>
  <c r="R14"/>
  <c r="R53"/>
  <c r="O99"/>
  <c r="L99"/>
  <c r="C53"/>
  <c r="D53"/>
  <c r="F53"/>
  <c r="E53"/>
  <c r="R19"/>
  <c r="M38"/>
  <c r="E72"/>
  <c r="C72"/>
  <c r="F72"/>
  <c r="D72"/>
  <c r="C93"/>
  <c r="F93"/>
  <c r="E93"/>
  <c r="D93"/>
  <c r="E28"/>
  <c r="C28"/>
  <c r="D28"/>
  <c r="F28"/>
  <c r="M12"/>
  <c r="D24"/>
  <c r="C24"/>
  <c r="E24"/>
  <c r="F24"/>
  <c r="C16"/>
  <c r="E16"/>
  <c r="F16"/>
  <c r="D16"/>
  <c r="M14"/>
  <c r="M78"/>
  <c r="R97"/>
  <c r="D64"/>
  <c r="C64"/>
  <c r="F64"/>
  <c r="E64"/>
  <c r="D49"/>
  <c r="F49"/>
  <c r="C49"/>
  <c r="E49"/>
  <c r="D15"/>
  <c r="E15"/>
  <c r="C15"/>
  <c r="F15"/>
  <c r="R30"/>
  <c r="F40"/>
  <c r="C40"/>
  <c r="E40"/>
  <c r="D40"/>
  <c r="M66"/>
  <c r="R82"/>
  <c r="F27"/>
  <c r="E27"/>
  <c r="D27"/>
  <c r="C27"/>
  <c r="R57"/>
  <c r="C19"/>
  <c r="F19"/>
  <c r="E19"/>
  <c r="D19"/>
  <c r="M77"/>
  <c r="M16"/>
  <c r="C95"/>
  <c r="D95"/>
  <c r="E95"/>
  <c r="F95"/>
  <c r="E78"/>
  <c r="C78"/>
  <c r="D78"/>
  <c r="F78"/>
  <c r="M70"/>
  <c r="M34"/>
  <c r="M73"/>
  <c r="R74"/>
  <c r="R66"/>
  <c r="R81"/>
  <c r="C12"/>
  <c r="F12"/>
  <c r="D12"/>
  <c r="E12"/>
  <c r="M37"/>
  <c r="D29"/>
  <c r="E29"/>
  <c r="C29"/>
  <c r="F29"/>
  <c r="F41"/>
  <c r="E41"/>
  <c r="D41"/>
  <c r="C41"/>
  <c r="M5"/>
  <c r="F20"/>
  <c r="E20"/>
  <c r="D20"/>
  <c r="C20"/>
  <c r="M36"/>
  <c r="R23"/>
  <c r="M44"/>
  <c r="R60"/>
  <c r="R48"/>
  <c r="F86"/>
  <c r="E86"/>
  <c r="D86"/>
  <c r="C86"/>
  <c r="F57"/>
  <c r="D57"/>
  <c r="E57"/>
  <c r="C57"/>
  <c r="C51"/>
  <c r="D51"/>
  <c r="F51"/>
  <c r="E51"/>
  <c r="R67"/>
  <c r="M79"/>
  <c r="R38"/>
  <c r="C8"/>
  <c r="D8"/>
  <c r="E8"/>
  <c r="F8"/>
  <c r="R37"/>
  <c r="F39"/>
  <c r="D39"/>
  <c r="C39"/>
  <c r="E39"/>
  <c r="E77"/>
  <c r="C77"/>
  <c r="D77"/>
  <c r="F77"/>
  <c r="E98"/>
  <c r="F98"/>
  <c r="D98"/>
  <c r="C98"/>
  <c r="D3"/>
  <c r="F3"/>
  <c r="C3"/>
  <c r="B99"/>
  <c r="E3"/>
  <c r="M98"/>
  <c r="E22"/>
  <c r="C22"/>
  <c r="F22"/>
  <c r="D22"/>
  <c r="R39"/>
  <c r="M10"/>
  <c r="M55"/>
  <c r="F70"/>
  <c r="D70"/>
  <c r="E70"/>
  <c r="C70"/>
  <c r="R20"/>
  <c r="F11"/>
  <c r="C11"/>
  <c r="E11"/>
  <c r="D11"/>
  <c r="R93"/>
  <c r="D37"/>
  <c r="E37"/>
  <c r="F37"/>
  <c r="C37"/>
  <c r="D44"/>
  <c r="C44"/>
  <c r="F44"/>
  <c r="E44"/>
  <c r="M75"/>
  <c r="D43"/>
  <c r="E43"/>
  <c r="F43"/>
  <c r="C43"/>
  <c r="C90"/>
  <c r="E90"/>
  <c r="F90"/>
  <c r="D90"/>
  <c r="M50"/>
  <c r="R84"/>
  <c r="J99"/>
  <c r="R92"/>
  <c r="M6"/>
  <c r="R90"/>
  <c r="R15"/>
  <c r="D60"/>
  <c r="E60"/>
  <c r="C60"/>
  <c r="F60"/>
  <c r="T33" i="73"/>
  <c r="P34"/>
  <c r="D34" i="24" s="1"/>
  <c r="Q34" i="73"/>
  <c r="D34" i="26" s="1"/>
  <c r="S34" i="73"/>
  <c r="D34" i="28" s="1"/>
  <c r="R34" i="73"/>
  <c r="D34" i="29" s="1"/>
  <c r="K32" i="65"/>
  <c r="F32"/>
  <c r="E99" i="78" l="1"/>
  <c r="M99"/>
  <c r="C99"/>
  <c r="D99"/>
  <c r="R99"/>
  <c r="F99"/>
  <c r="T34" i="73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CV9"/>
  <c r="CV4"/>
  <c r="BM62"/>
  <c r="AY70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BM3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BT66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BF30"/>
  <c r="DJ34"/>
  <c r="F34" i="40" s="1"/>
  <c r="BF49" i="54"/>
  <c r="DH49" s="1"/>
  <c r="D49" i="40" s="1"/>
  <c r="BF4" i="5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AY9"/>
  <c r="DG9" s="1"/>
  <c r="C9" i="40" s="1"/>
  <c r="AY15" i="54"/>
  <c r="DJ15"/>
  <c r="F15" i="40" s="1"/>
  <c r="AY17" i="54"/>
  <c r="AY19"/>
  <c r="DJ19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AY56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AY90"/>
  <c r="DG90" s="1"/>
  <c r="C90" i="40" s="1"/>
  <c r="AY98" i="54"/>
  <c r="DG5"/>
  <c r="C5" i="40" s="1"/>
  <c r="DH5" i="54"/>
  <c r="D5" i="40" s="1"/>
  <c r="DG8" i="54"/>
  <c r="C8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2" i="54"/>
  <c r="DG54"/>
  <c r="BX54"/>
  <c r="DG62"/>
  <c r="C62" i="40" s="1"/>
  <c r="BX62" i="54"/>
  <c r="DG66"/>
  <c r="DG70"/>
  <c r="BX70"/>
  <c r="DG88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AR60" i="54"/>
  <c r="DF60" s="1"/>
  <c r="B60" i="40" s="1"/>
  <c r="DG60" i="54"/>
  <c r="C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9" i="54" l="1"/>
  <c r="DD17"/>
  <c r="CP35"/>
  <c r="CI15"/>
  <c r="CB5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<sst xmlns="http://schemas.openxmlformats.org/spreadsheetml/2006/main" count="9427" uniqueCount="605">
  <si>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</si>
  <si>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</si>
  <si>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</si>
  <si>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</si>
  <si>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</si>
  <si>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</si>
  <si>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</si>
  <si>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</si>
  <si>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</si>
  <si>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</si>
  <si>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</si>
  <si>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</si>
  <si>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</si>
  <si>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</si>
  <si>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</si>
  <si>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</si>
  <si>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</si>
  <si>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</si>
  <si>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</si>
  <si>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</si>
  <si>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</si>
  <si>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</si>
  <si>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</si>
  <si>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</si>
  <si>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</si>
  <si>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</si>
  <si>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</si>
  <si>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</si>
  <si>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</si>
  <si>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</si>
  <si>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</si>
  <si>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</si>
  <si>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</si>
  <si>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</si>
  <si>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</si>
  <si>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</si>
  <si>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</si>
  <si>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</si>
  <si>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</si>
  <si>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</si>
  <si>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</si>
  <si>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</si>
  <si>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</si>
  <si>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</si>
  <si>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</si>
  <si>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</si>
  <si>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</si>
  <si>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</si>
  <si>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</si>
  <si>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</si>
  <si>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</si>
  <si>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</si>
  <si>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</si>
  <si>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</si>
  <si>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</si>
  <si>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</si>
  <si>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</si>
  <si>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</si>
  <si>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</si>
  <si>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</si>
  <si>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</si>
  <si>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</si>
  <si>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</si>
  <si>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</si>
  <si>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</si>
  <si>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</si>
  <si>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</si>
  <si>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</si>
  <si>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</si>
  <si>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</si>
  <si>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</si>
  <si>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</si>
  <si>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</si>
  <si>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</si>
  <si>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</si>
  <si>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</si>
  <si>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</si>
  <si>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</si>
  <si>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</si>
  <si>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</si>
  <si>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</si>
  <si>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</si>
  <si>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</si>
  <si>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</si>
  <si>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</si>
  <si>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</si>
  <si>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</si>
  <si>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</si>
  <si>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</si>
  <si>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</si>
  <si>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</si>
  <si>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</si>
  <si>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</si>
  <si>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</si>
  <si>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</si>
  <si>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</si>
  <si>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</si>
  <si>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</si>
  <si>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</si>
  <si>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</si>
  <si>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</si>
  <si>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</si>
  <si>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</si>
  <si>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</si>
  <si>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</si>
  <si>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</si>
  <si>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</si>
  <si>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</si>
  <si>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</si>
  <si>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</si>
  <si>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</si>
  <si>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</si>
  <si>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</si>
  <si>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</si>
  <si>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</si>
  <si>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</si>
  <si>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</si>
  <si>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</si>
  <si>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</si>
  <si>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</si>
  <si>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</si>
  <si>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</si>
  <si>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</si>
  <si>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</si>
  <si>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</si>
  <si>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</si>
  <si>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</si>
  <si>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</si>
  <si>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</si>
  <si>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</si>
  <si>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</si>
  <si>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</si>
  <si>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</si>
  <si>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</si>
  <si>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</si>
  <si>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</si>
  <si>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</si>
  <si>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</si>
  <si>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</si>
  <si>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</si>
  <si>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</si>
  <si>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</si>
  <si>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</si>
  <si>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</si>
  <si>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</si>
  <si>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</si>
  <si>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</si>
  <si>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</si>
  <si>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</si>
  <si>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</si>
  <si>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</si>
  <si>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</si>
  <si>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</si>
  <si>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</si>
  <si>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</si>
  <si>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</si>
  <si>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</si>
  <si>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</si>
  <si>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</si>
  <si>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</si>
  <si>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</si>
  <si>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</si>
  <si>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</si>
  <si>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</si>
  <si>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</si>
  <si>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</si>
  <si>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</si>
  <si>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</si>
  <si>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</si>
  <si>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</si>
  <si>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</si>
  <si>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</si>
  <si>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</si>
  <si>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</si>
  <si>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</si>
  <si>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</si>
  <si>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</si>
  <si>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</si>
  <si>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</si>
  <si>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</si>
  <si>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</si>
  <si>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</si>
  <si>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</si>
  <si>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</si>
  <si>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</si>
  <si>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</si>
  <si>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</si>
  <si>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</si>
  <si>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</si>
  <si>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</si>
  <si>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</si>
  <si>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</si>
  <si>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</si>
  <si>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</si>
  <si>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</si>
  <si>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</si>
  <si>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</si>
  <si>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</si>
  <si>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</si>
  <si>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</si>
  <si>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</si>
  <si>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</si>
  <si>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</si>
  <si>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</si>
  <si>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</si>
  <si>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</si>
  <si>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</si>
  <si>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</si>
  <si>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</si>
  <si>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</si>
  <si>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</si>
  <si>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</si>
  <si>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</si>
  <si>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</si>
  <si>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</si>
  <si>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</si>
  <si>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</si>
  <si>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</si>
  <si>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</si>
  <si>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</si>
  <si>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</si>
  <si>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</si>
  <si>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</si>
  <si>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</si>
  <si>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</si>
  <si>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</si>
  <si>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</si>
  <si>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</si>
  <si>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</si>
  <si>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</si>
  <si>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</si>
  <si>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</si>
  <si>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</si>
  <si>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</si>
  <si>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</si>
  <si>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</si>
  <si>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</si>
  <si>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</si>
  <si>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</si>
  <si>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</si>
  <si>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</si>
  <si>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</si>
  <si>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</si>
  <si>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</si>
  <si>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</si>
  <si>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</si>
  <si>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</si>
  <si>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</si>
  <si>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</si>
  <si>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</si>
  <si>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</si>
  <si>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</si>
  <si>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</si>
  <si>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</si>
  <si>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</si>
  <si>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</si>
  <si>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</si>
  <si>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</si>
  <si>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</si>
  <si>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</si>
  <si>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</si>
  <si>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</si>
  <si>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</si>
  <si>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</si>
  <si>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</si>
  <si>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</si>
  <si>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</si>
  <si>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</si>
  <si>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</si>
  <si>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</si>
  <si>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</si>
  <si>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</si>
  <si>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</si>
  <si>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</si>
  <si>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</si>
  <si>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</si>
  <si>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</si>
  <si>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</si>
  <si>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</si>
  <si>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</si>
  <si>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</si>
  <si>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</si>
  <si>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</si>
  <si>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</si>
  <si>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</si>
  <si>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</si>
  <si>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</si>
  <si>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</si>
  <si>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</si>
  <si>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</si>
  <si>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</si>
  <si>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</si>
  <si>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</si>
  <si>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</si>
  <si>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</si>
  <si>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</si>
  <si>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</si>
  <si>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</si>
  <si>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</si>
  <si>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</si>
  <si>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</si>
  <si>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</si>
  <si>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</si>
  <si>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</si>
  <si>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</si>
  <si>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</si>
  <si>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</si>
  <si>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</si>
  <si>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</si>
  <si>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</si>
  <si>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</si>
  <si>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</si>
  <si>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</si>
  <si>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</si>
  <si>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</si>
  <si>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</si>
  <si>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</si>
  <si>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</si>
  <si>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</si>
  <si>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</si>
  <si>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</si>
  <si>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</si>
  <si>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</si>
  <si>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</si>
  <si>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</si>
  <si>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</si>
  <si>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</si>
  <si>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</si>
  <si>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</si>
  <si>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</si>
  <si>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</si>
  <si>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</si>
  <si>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</si>
  <si>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</si>
  <si>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</si>
  <si>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</si>
  <si>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</si>
  <si>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</si>
  <si>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</si>
  <si>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</si>
  <si>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</si>
  <si>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</si>
  <si>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</si>
  <si>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</si>
  <si>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</si>
  <si>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</si>
  <si>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</si>
  <si>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</si>
  <si>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</si>
  <si>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</si>
  <si>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</si>
  <si>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</si>
  <si>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</si>
  <si>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</si>
  <si>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</si>
  <si>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</si>
  <si>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</si>
  <si>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</si>
  <si>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</si>
  <si>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</si>
  <si>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</si>
  <si>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</si>
  <si>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</si>
  <si>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</si>
  <si>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</si>
  <si>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</si>
  <si>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</si>
  <si>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</si>
  <si>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</si>
  <si>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</si>
  <si>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</si>
  <si>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</si>
  <si>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</si>
  <si>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</si>
  <si>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</si>
  <si>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</si>
  <si>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</si>
  <si>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</si>
  <si>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</si>
  <si>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</si>
  <si>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</si>
  <si>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</si>
  <si>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</si>
  <si>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</si>
  <si>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</si>
  <si>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</si>
  <si>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</si>
  <si>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</si>
  <si>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</si>
  <si>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</si>
  <si>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</si>
  <si>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</si>
  <si>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</si>
  <si>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</si>
  <si>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</si>
  <si>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</si>
  <si>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</si>
  <si>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</si>
  <si>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</si>
  <si>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</si>
  <si>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</si>
  <si>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</si>
  <si>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</si>
  <si>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</si>
  <si>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</si>
  <si>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</si>
  <si>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</si>
  <si>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</si>
  <si>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</si>
  <si>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</si>
  <si>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</si>
  <si>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</si>
  <si>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</si>
  <si>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</si>
  <si>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</si>
  <si>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</si>
  <si>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</si>
  <si>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</si>
  <si>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</si>
  <si>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</si>
  <si>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</si>
  <si>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</si>
  <si>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</si>
  <si>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</si>
  <si>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</si>
  <si>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</si>
  <si>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</si>
  <si>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</si>
  <si>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</si>
  <si>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</si>
  <si>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</si>
  <si>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</si>
  <si>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</si>
  <si>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</si>
  <si>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</si>
  <si>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</si>
  <si>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</si>
  <si>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</si>
  <si>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</si>
  <si>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</si>
  <si>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</si>
  <si>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</si>
  <si>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</si>
  <si>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</si>
  <si>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</si>
  <si>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</si>
  <si>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</si>
  <si>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</si>
  <si>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</si>
  <si>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</si>
  <si>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</si>
  <si>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</si>
  <si>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</si>
  <si>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</si>
  <si>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</si>
  <si>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</si>
  <si>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</si>
  <si>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</si>
  <si>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</si>
  <si>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</si>
  <si>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</si>
  <si>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</si>
  <si>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</si>
  <si>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</si>
  <si>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</si>
  <si>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</si>
  <si>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</si>
  <si>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</si>
  <si>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</si>
  <si>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</si>
  <si>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</si>
  <si>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</si>
  <si>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</si>
  <si>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</si>
  <si>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</si>
  <si>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</si>
  <si>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</si>
  <si>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</si>
  <si>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</si>
  <si>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</si>
  <si>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</si>
  <si>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</si>
  <si>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</si>
  <si>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</si>
  <si>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</si>
  <si>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</si>
  <si>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</si>
  <si>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</si>
  <si>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</si>
  <si>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</si>
  <si>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</si>
  <si>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</si>
  <si>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</si>
  <si>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</si>
  <si>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</si>
  <si>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</si>
  <si>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</si>
  <si>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</si>
  <si>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</si>
  <si>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</si>
  <si>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</si>
  <si>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</si>
  <si>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</si>
  <si>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</si>
  <si>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</si>
  <si>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</si>
  <si>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</si>
  <si>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</si>
  <si>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</si>
  <si>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</si>
  <si>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</si>
  <si>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</si>
  <si>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</si>
  <si>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</si>
  <si>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</si>
  <si>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</si>
  <si>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</si>
  <si>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</si>
  <si>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</si>
  <si>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</si>
  <si>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</si>
  <si>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</si>
  <si>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</si>
  <si>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</si>
  <si>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</si>
  <si>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</si>
  <si>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</si>
  <si>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</si>
  <si>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</si>
  <si>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</si>
  <si>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</si>
  <si>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</si>
  <si>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</si>
  <si>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</si>
  <si>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</si>
  <si>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</si>
  <si>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</si>
  <si>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77IS2024/09/08</t>
  </si>
  <si>
    <t>RSRPL_BKN</t>
  </si>
  <si>
    <t>NR/2024/22898/A/36075</t>
  </si>
  <si>
    <t>TPSL_BKN2</t>
  </si>
  <si>
    <t>NR/2024/22899/A/36076</t>
  </si>
  <si>
    <t>SOLAPUR_SOLAR</t>
  </si>
  <si>
    <t>NR/2024/23021/C</t>
  </si>
  <si>
    <t>JITPL</t>
  </si>
  <si>
    <t>GNA/NR/2024/09/01/6566</t>
  </si>
  <si>
    <t>BAWANA_GAS</t>
  </si>
  <si>
    <t>NR/30092023/26122029/SH-06</t>
  </si>
  <si>
    <t>SIMHAPURI</t>
  </si>
  <si>
    <t>GNA/NR/2024/09/01/3451</t>
  </si>
  <si>
    <t>BLAPOWER_MP</t>
  </si>
  <si>
    <t>GNA/NR/2024/09/01/7908</t>
  </si>
  <si>
    <t>APL_Raigarh_TPP</t>
  </si>
  <si>
    <t>GNA/NR/2024/09/01/7196</t>
  </si>
  <si>
    <t>JPNIGRIE_JNSTPP</t>
  </si>
  <si>
    <t>GNA/NR/2024/09/01/4802</t>
  </si>
  <si>
    <t>Arunachal_Ben</t>
  </si>
  <si>
    <t>GNA/NR/2024/09/01/9821</t>
  </si>
  <si>
    <t>NR/30092023/31122025/SH-07</t>
  </si>
  <si>
    <t>AEML</t>
  </si>
  <si>
    <t>NR/2024/22835/A/36309</t>
  </si>
  <si>
    <t>Kameng</t>
  </si>
  <si>
    <t>NR/2024/23022/C</t>
  </si>
  <si>
    <t>Nagaland_Ben</t>
  </si>
  <si>
    <t>NR/2024/22860/A/36303</t>
  </si>
  <si>
    <t>NR/2024/23020/C</t>
  </si>
  <si>
    <t>JPL2</t>
  </si>
  <si>
    <t>NR/2024/22734/A/36271</t>
  </si>
  <si>
    <t>NR/2024/22837/A/36291</t>
  </si>
  <si>
    <t>NR/2024/22816/A/36014</t>
  </si>
  <si>
    <t>NR/2024/22802/A/36299</t>
  </si>
  <si>
    <t>HP</t>
  </si>
  <si>
    <t>NR/2024/22753/A/36292</t>
  </si>
  <si>
    <t>SORANG_HEP</t>
  </si>
  <si>
    <t>NR/2024/23028/C</t>
  </si>
  <si>
    <t>NR/2024/22754/A/36298</t>
  </si>
  <si>
    <t>CHANJUII</t>
  </si>
  <si>
    <t>NR/01082024/19092033/Chanju/TPDDL/01082024</t>
  </si>
  <si>
    <t>RKM_POWER</t>
  </si>
  <si>
    <t>NR/2024/22832/A/36296</t>
  </si>
  <si>
    <t>UTTARAKHAND</t>
  </si>
  <si>
    <t>NR/2024/22848/A/36308</t>
  </si>
  <si>
    <t>NR/2024/22833/A/36294</t>
  </si>
  <si>
    <t>NSLSUGAR</t>
  </si>
  <si>
    <t>NR/2024/22820/A/36047</t>
  </si>
  <si>
    <t>GNA/NR/2024/09/01/6020</t>
  </si>
  <si>
    <t>SKS_Raigarh</t>
  </si>
  <si>
    <t>GNA/NR/2024/09/01/8090</t>
  </si>
  <si>
    <t>KSEB</t>
  </si>
  <si>
    <t>NR/2024/22888/A/36290</t>
  </si>
  <si>
    <t>GBHHPL</t>
  </si>
  <si>
    <t>NR/2024/22872/A/36072</t>
  </si>
  <si>
    <t>ITCWIND</t>
  </si>
  <si>
    <t>NR/2024/21658/A/36033</t>
  </si>
  <si>
    <t>TRN_ENERGY</t>
  </si>
  <si>
    <t>NR/2024/22839/A/36289</t>
  </si>
  <si>
    <t>JP_BINA</t>
  </si>
  <si>
    <t>NR/2024/22874/A/36301</t>
  </si>
  <si>
    <t>MAADURGA_THERMAL</t>
  </si>
  <si>
    <t>GNA/NR/2024/09/01/2171</t>
  </si>
  <si>
    <t>GNA/NR/2024/09/01/7119</t>
  </si>
  <si>
    <t>East_Delhi_Waste_Processing_Company_Limited_(EDWPCL)</t>
  </si>
  <si>
    <t>DMRC_Ltd_Through_Concessionaire_M/s_Pacific_Devlopment_Corporation_Limited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</si>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</sst>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0</v>
          </cell>
          <cell r="C5">
            <v>0</v>
          </cell>
          <cell r="D5">
            <v>320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320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320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320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320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320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320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320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320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320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320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320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320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320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320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320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320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320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320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320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320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320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320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320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320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320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320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320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320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320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320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320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320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320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320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320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320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320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320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320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320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320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320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320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320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320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320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320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320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320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320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320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320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320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320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320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320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320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320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320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320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320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320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320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320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320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320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320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320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320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320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320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320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320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320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320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320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320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320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320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320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320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320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320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320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320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320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320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320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320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320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320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320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320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320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320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620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620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620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620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620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620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600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600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600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600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600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600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600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600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600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600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600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600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590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590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590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590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590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590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590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590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590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590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590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590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590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590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590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590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590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590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590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590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590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590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590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590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600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600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600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600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600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600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600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600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45543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145</v>
      </c>
    </row>
    <row r="9" spans="1:3">
      <c r="A9" s="47" t="s">
        <v>445</v>
      </c>
      <c r="B9" s="206">
        <v>45543.991666666669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45543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27.76</v>
      </c>
      <c r="C3" s="203">
        <v>27.76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11.581472000000002</v>
      </c>
      <c r="J3" s="22">
        <f>C3*E3/100</f>
        <v>6.4764080000000002</v>
      </c>
      <c r="K3" s="22">
        <f>C3*F3/100</f>
        <v>8.3529839999999993</v>
      </c>
      <c r="L3" s="22">
        <f>C3*G3/100</f>
        <v>1.3491360000000001</v>
      </c>
      <c r="M3" s="155">
        <f>SUM(I3:L3)</f>
        <v>27.76</v>
      </c>
      <c r="N3" s="23"/>
      <c r="P3" s="38">
        <f t="shared" ref="P3:P34" si="1">I3</f>
        <v>11.581472000000002</v>
      </c>
      <c r="Q3" s="38">
        <f t="shared" ref="Q3:Q34" si="2">J3</f>
        <v>6.4764080000000002</v>
      </c>
      <c r="R3" s="38">
        <f t="shared" ref="R3:R34" si="3">K3</f>
        <v>8.3529839999999993</v>
      </c>
      <c r="S3" s="38">
        <f t="shared" ref="S3:S34" si="4">L3</f>
        <v>1.3491360000000001</v>
      </c>
      <c r="T3" s="38">
        <f>SUM(P3:S3)</f>
        <v>27.76</v>
      </c>
    </row>
    <row r="4" spans="1:20">
      <c r="A4" s="8" t="s">
        <v>46</v>
      </c>
      <c r="B4" s="203">
        <v>27.76</v>
      </c>
      <c r="C4" s="203">
        <v>27.76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11.581472000000002</v>
      </c>
      <c r="J4" s="22">
        <f t="shared" ref="J4:J67" si="6">C4*E4/100</f>
        <v>6.4764080000000002</v>
      </c>
      <c r="K4" s="22">
        <f t="shared" ref="K4:K67" si="7">C4*F4/100</f>
        <v>8.3529839999999993</v>
      </c>
      <c r="L4" s="22">
        <f t="shared" ref="L4:L67" si="8">C4*G4/100</f>
        <v>1.3491360000000001</v>
      </c>
      <c r="M4" s="156">
        <f t="shared" ref="M4:M67" si="9">SUM(I4:L4)</f>
        <v>27.76</v>
      </c>
      <c r="N4" s="23"/>
      <c r="P4" s="38">
        <f t="shared" si="1"/>
        <v>11.581472000000002</v>
      </c>
      <c r="Q4" s="38">
        <f t="shared" si="2"/>
        <v>6.4764080000000002</v>
      </c>
      <c r="R4" s="38">
        <f t="shared" si="3"/>
        <v>8.3529839999999993</v>
      </c>
      <c r="S4" s="38">
        <f t="shared" si="4"/>
        <v>1.3491360000000001</v>
      </c>
      <c r="T4" s="38">
        <f t="shared" ref="T4:T67" si="10">SUM(P4:S4)</f>
        <v>27.76</v>
      </c>
    </row>
    <row r="5" spans="1:20">
      <c r="A5" s="8" t="s">
        <v>47</v>
      </c>
      <c r="B5" s="203">
        <v>27.76</v>
      </c>
      <c r="C5" s="203">
        <v>27.76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11.581472000000002</v>
      </c>
      <c r="J5" s="22">
        <f t="shared" si="6"/>
        <v>6.4764080000000002</v>
      </c>
      <c r="K5" s="22">
        <f t="shared" si="7"/>
        <v>8.3529839999999993</v>
      </c>
      <c r="L5" s="22">
        <f t="shared" si="8"/>
        <v>1.3491360000000001</v>
      </c>
      <c r="M5" s="156">
        <f t="shared" si="9"/>
        <v>27.76</v>
      </c>
      <c r="N5" s="23"/>
      <c r="P5" s="38">
        <f t="shared" si="1"/>
        <v>11.581472000000002</v>
      </c>
      <c r="Q5" s="38">
        <f t="shared" si="2"/>
        <v>6.4764080000000002</v>
      </c>
      <c r="R5" s="38">
        <f t="shared" si="3"/>
        <v>8.3529839999999993</v>
      </c>
      <c r="S5" s="38">
        <f t="shared" si="4"/>
        <v>1.3491360000000001</v>
      </c>
      <c r="T5" s="38">
        <f t="shared" si="10"/>
        <v>27.76</v>
      </c>
    </row>
    <row r="6" spans="1:20">
      <c r="A6" s="8" t="s">
        <v>48</v>
      </c>
      <c r="B6" s="203">
        <v>27.76</v>
      </c>
      <c r="C6" s="203">
        <v>27.76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11.581472000000002</v>
      </c>
      <c r="J6" s="22">
        <f t="shared" si="6"/>
        <v>6.4764080000000002</v>
      </c>
      <c r="K6" s="22">
        <f t="shared" si="7"/>
        <v>8.3529839999999993</v>
      </c>
      <c r="L6" s="22">
        <f t="shared" si="8"/>
        <v>1.3491360000000001</v>
      </c>
      <c r="M6" s="156">
        <f t="shared" si="9"/>
        <v>27.76</v>
      </c>
      <c r="N6" s="23"/>
      <c r="P6" s="38">
        <f t="shared" si="1"/>
        <v>11.581472000000002</v>
      </c>
      <c r="Q6" s="38">
        <f t="shared" si="2"/>
        <v>6.4764080000000002</v>
      </c>
      <c r="R6" s="38">
        <f t="shared" si="3"/>
        <v>8.3529839999999993</v>
      </c>
      <c r="S6" s="38">
        <f t="shared" si="4"/>
        <v>1.3491360000000001</v>
      </c>
      <c r="T6" s="38">
        <f t="shared" si="10"/>
        <v>27.76</v>
      </c>
    </row>
    <row r="7" spans="1:20">
      <c r="A7" s="8" t="s">
        <v>49</v>
      </c>
      <c r="B7" s="203">
        <v>27.76</v>
      </c>
      <c r="C7" s="203">
        <v>27.76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11.581472000000002</v>
      </c>
      <c r="J7" s="22">
        <f t="shared" si="6"/>
        <v>6.4764080000000002</v>
      </c>
      <c r="K7" s="22">
        <f t="shared" si="7"/>
        <v>8.3529839999999993</v>
      </c>
      <c r="L7" s="22">
        <f t="shared" si="8"/>
        <v>1.3491360000000001</v>
      </c>
      <c r="M7" s="156">
        <f t="shared" si="9"/>
        <v>27.76</v>
      </c>
      <c r="N7" s="23"/>
      <c r="P7" s="38">
        <f t="shared" si="1"/>
        <v>11.581472000000002</v>
      </c>
      <c r="Q7" s="38">
        <f t="shared" si="2"/>
        <v>6.4764080000000002</v>
      </c>
      <c r="R7" s="38">
        <f t="shared" si="3"/>
        <v>8.3529839999999993</v>
      </c>
      <c r="S7" s="38">
        <f t="shared" si="4"/>
        <v>1.3491360000000001</v>
      </c>
      <c r="T7" s="38">
        <f t="shared" si="10"/>
        <v>27.76</v>
      </c>
    </row>
    <row r="8" spans="1:20">
      <c r="A8" s="8" t="s">
        <v>50</v>
      </c>
      <c r="B8" s="203">
        <v>27.76</v>
      </c>
      <c r="C8" s="203">
        <v>27.76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11.581472000000002</v>
      </c>
      <c r="J8" s="22">
        <f t="shared" si="6"/>
        <v>6.4764080000000002</v>
      </c>
      <c r="K8" s="22">
        <f t="shared" si="7"/>
        <v>8.3529839999999993</v>
      </c>
      <c r="L8" s="22">
        <f t="shared" si="8"/>
        <v>1.3491360000000001</v>
      </c>
      <c r="M8" s="156">
        <f t="shared" si="9"/>
        <v>27.76</v>
      </c>
      <c r="N8" s="23"/>
      <c r="P8" s="38">
        <f t="shared" si="1"/>
        <v>11.581472000000002</v>
      </c>
      <c r="Q8" s="38">
        <f t="shared" si="2"/>
        <v>6.4764080000000002</v>
      </c>
      <c r="R8" s="38">
        <f t="shared" si="3"/>
        <v>8.3529839999999993</v>
      </c>
      <c r="S8" s="38">
        <f t="shared" si="4"/>
        <v>1.3491360000000001</v>
      </c>
      <c r="T8" s="38">
        <f t="shared" si="10"/>
        <v>27.76</v>
      </c>
    </row>
    <row r="9" spans="1:20">
      <c r="A9" s="8" t="s">
        <v>51</v>
      </c>
      <c r="B9" s="203">
        <v>27.76</v>
      </c>
      <c r="C9" s="203">
        <v>27.76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11.581472000000002</v>
      </c>
      <c r="J9" s="22">
        <f t="shared" si="6"/>
        <v>6.4764080000000002</v>
      </c>
      <c r="K9" s="22">
        <f t="shared" si="7"/>
        <v>8.3529839999999993</v>
      </c>
      <c r="L9" s="22">
        <f t="shared" si="8"/>
        <v>1.3491360000000001</v>
      </c>
      <c r="M9" s="156">
        <f t="shared" si="9"/>
        <v>27.76</v>
      </c>
      <c r="N9" s="23"/>
      <c r="P9" s="38">
        <f t="shared" si="1"/>
        <v>11.581472000000002</v>
      </c>
      <c r="Q9" s="38">
        <f t="shared" si="2"/>
        <v>6.4764080000000002</v>
      </c>
      <c r="R9" s="38">
        <f t="shared" si="3"/>
        <v>8.3529839999999993</v>
      </c>
      <c r="S9" s="38">
        <f t="shared" si="4"/>
        <v>1.3491360000000001</v>
      </c>
      <c r="T9" s="38">
        <f t="shared" si="10"/>
        <v>27.76</v>
      </c>
    </row>
    <row r="10" spans="1:20">
      <c r="A10" s="8" t="s">
        <v>52</v>
      </c>
      <c r="B10" s="203">
        <v>27.76</v>
      </c>
      <c r="C10" s="203">
        <v>27.76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11.581472000000002</v>
      </c>
      <c r="J10" s="22">
        <f t="shared" si="6"/>
        <v>6.4764080000000002</v>
      </c>
      <c r="K10" s="22">
        <f t="shared" si="7"/>
        <v>8.3529839999999993</v>
      </c>
      <c r="L10" s="22">
        <f t="shared" si="8"/>
        <v>1.3491360000000001</v>
      </c>
      <c r="M10" s="156">
        <f t="shared" si="9"/>
        <v>27.76</v>
      </c>
      <c r="N10" s="23"/>
      <c r="P10" s="38">
        <f t="shared" si="1"/>
        <v>11.581472000000002</v>
      </c>
      <c r="Q10" s="38">
        <f t="shared" si="2"/>
        <v>6.4764080000000002</v>
      </c>
      <c r="R10" s="38">
        <f t="shared" si="3"/>
        <v>8.3529839999999993</v>
      </c>
      <c r="S10" s="38">
        <f t="shared" si="4"/>
        <v>1.3491360000000001</v>
      </c>
      <c r="T10" s="38">
        <f t="shared" si="10"/>
        <v>27.76</v>
      </c>
    </row>
    <row r="11" spans="1:20">
      <c r="A11" s="8" t="s">
        <v>53</v>
      </c>
      <c r="B11" s="203">
        <v>27.76</v>
      </c>
      <c r="C11" s="203">
        <v>27.76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11.581472000000002</v>
      </c>
      <c r="J11" s="22">
        <f t="shared" si="6"/>
        <v>6.4764080000000002</v>
      </c>
      <c r="K11" s="22">
        <f t="shared" si="7"/>
        <v>8.3529839999999993</v>
      </c>
      <c r="L11" s="22">
        <f t="shared" si="8"/>
        <v>1.3491360000000001</v>
      </c>
      <c r="M11" s="156">
        <f t="shared" si="9"/>
        <v>27.76</v>
      </c>
      <c r="N11" s="23"/>
      <c r="P11" s="38">
        <f t="shared" si="1"/>
        <v>11.581472000000002</v>
      </c>
      <c r="Q11" s="38">
        <f t="shared" si="2"/>
        <v>6.4764080000000002</v>
      </c>
      <c r="R11" s="38">
        <f t="shared" si="3"/>
        <v>8.3529839999999993</v>
      </c>
      <c r="S11" s="38">
        <f t="shared" si="4"/>
        <v>1.3491360000000001</v>
      </c>
      <c r="T11" s="38">
        <f t="shared" si="10"/>
        <v>27.76</v>
      </c>
    </row>
    <row r="12" spans="1:20">
      <c r="A12" s="8" t="s">
        <v>54</v>
      </c>
      <c r="B12" s="203">
        <v>27.76</v>
      </c>
      <c r="C12" s="203">
        <v>27.76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11.581472000000002</v>
      </c>
      <c r="J12" s="22">
        <f t="shared" si="6"/>
        <v>6.4764080000000002</v>
      </c>
      <c r="K12" s="22">
        <f t="shared" si="7"/>
        <v>8.3529839999999993</v>
      </c>
      <c r="L12" s="22">
        <f t="shared" si="8"/>
        <v>1.3491360000000001</v>
      </c>
      <c r="M12" s="156">
        <f t="shared" si="9"/>
        <v>27.76</v>
      </c>
      <c r="N12" s="23"/>
      <c r="P12" s="38">
        <f t="shared" si="1"/>
        <v>11.581472000000002</v>
      </c>
      <c r="Q12" s="38">
        <f t="shared" si="2"/>
        <v>6.4764080000000002</v>
      </c>
      <c r="R12" s="38">
        <f t="shared" si="3"/>
        <v>8.3529839999999993</v>
      </c>
      <c r="S12" s="38">
        <f t="shared" si="4"/>
        <v>1.3491360000000001</v>
      </c>
      <c r="T12" s="38">
        <f t="shared" si="10"/>
        <v>27.76</v>
      </c>
    </row>
    <row r="13" spans="1:20">
      <c r="A13" s="8" t="s">
        <v>55</v>
      </c>
      <c r="B13" s="203">
        <v>27.76</v>
      </c>
      <c r="C13" s="203">
        <v>27.76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11.581472000000002</v>
      </c>
      <c r="J13" s="22">
        <f t="shared" si="6"/>
        <v>6.4764080000000002</v>
      </c>
      <c r="K13" s="22">
        <f t="shared" si="7"/>
        <v>8.3529839999999993</v>
      </c>
      <c r="L13" s="22">
        <f t="shared" si="8"/>
        <v>1.3491360000000001</v>
      </c>
      <c r="M13" s="156">
        <f t="shared" si="9"/>
        <v>27.76</v>
      </c>
      <c r="N13" s="23"/>
      <c r="P13" s="38">
        <f t="shared" si="1"/>
        <v>11.581472000000002</v>
      </c>
      <c r="Q13" s="38">
        <f t="shared" si="2"/>
        <v>6.4764080000000002</v>
      </c>
      <c r="R13" s="38">
        <f t="shared" si="3"/>
        <v>8.3529839999999993</v>
      </c>
      <c r="S13" s="38">
        <f t="shared" si="4"/>
        <v>1.3491360000000001</v>
      </c>
      <c r="T13" s="38">
        <f t="shared" si="10"/>
        <v>27.76</v>
      </c>
    </row>
    <row r="14" spans="1:20">
      <c r="A14" s="8" t="s">
        <v>56</v>
      </c>
      <c r="B14" s="203">
        <v>27.76</v>
      </c>
      <c r="C14" s="203">
        <v>27.76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11.581472000000002</v>
      </c>
      <c r="J14" s="22">
        <f t="shared" si="6"/>
        <v>6.4764080000000002</v>
      </c>
      <c r="K14" s="22">
        <f t="shared" si="7"/>
        <v>8.3529839999999993</v>
      </c>
      <c r="L14" s="22">
        <f t="shared" si="8"/>
        <v>1.3491360000000001</v>
      </c>
      <c r="M14" s="156">
        <f t="shared" si="9"/>
        <v>27.76</v>
      </c>
      <c r="N14" s="23"/>
      <c r="P14" s="38">
        <f t="shared" si="1"/>
        <v>11.581472000000002</v>
      </c>
      <c r="Q14" s="38">
        <f t="shared" si="2"/>
        <v>6.4764080000000002</v>
      </c>
      <c r="R14" s="38">
        <f t="shared" si="3"/>
        <v>8.3529839999999993</v>
      </c>
      <c r="S14" s="38">
        <f t="shared" si="4"/>
        <v>1.3491360000000001</v>
      </c>
      <c r="T14" s="38">
        <f t="shared" si="10"/>
        <v>27.76</v>
      </c>
    </row>
    <row r="15" spans="1:20">
      <c r="A15" s="8" t="s">
        <v>57</v>
      </c>
      <c r="B15" s="203">
        <v>27.76</v>
      </c>
      <c r="C15" s="203">
        <v>27.76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11.581472000000002</v>
      </c>
      <c r="J15" s="22">
        <f t="shared" si="6"/>
        <v>6.4764080000000002</v>
      </c>
      <c r="K15" s="22">
        <f t="shared" si="7"/>
        <v>8.3529839999999993</v>
      </c>
      <c r="L15" s="22">
        <f t="shared" si="8"/>
        <v>1.3491360000000001</v>
      </c>
      <c r="M15" s="156">
        <f t="shared" si="9"/>
        <v>27.76</v>
      </c>
      <c r="N15" s="23"/>
      <c r="P15" s="38">
        <f t="shared" si="1"/>
        <v>11.581472000000002</v>
      </c>
      <c r="Q15" s="38">
        <f t="shared" si="2"/>
        <v>6.4764080000000002</v>
      </c>
      <c r="R15" s="38">
        <f t="shared" si="3"/>
        <v>8.3529839999999993</v>
      </c>
      <c r="S15" s="38">
        <f t="shared" si="4"/>
        <v>1.3491360000000001</v>
      </c>
      <c r="T15" s="38">
        <f t="shared" si="10"/>
        <v>27.76</v>
      </c>
    </row>
    <row r="16" spans="1:20">
      <c r="A16" s="8" t="s">
        <v>58</v>
      </c>
      <c r="B16" s="203">
        <v>27.76</v>
      </c>
      <c r="C16" s="203">
        <v>27.76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11.581472000000002</v>
      </c>
      <c r="J16" s="22">
        <f t="shared" si="6"/>
        <v>6.4764080000000002</v>
      </c>
      <c r="K16" s="22">
        <f t="shared" si="7"/>
        <v>8.3529839999999993</v>
      </c>
      <c r="L16" s="22">
        <f t="shared" si="8"/>
        <v>1.3491360000000001</v>
      </c>
      <c r="M16" s="156">
        <f t="shared" si="9"/>
        <v>27.76</v>
      </c>
      <c r="N16" s="23"/>
      <c r="P16" s="38">
        <f t="shared" si="1"/>
        <v>11.581472000000002</v>
      </c>
      <c r="Q16" s="38">
        <f t="shared" si="2"/>
        <v>6.4764080000000002</v>
      </c>
      <c r="R16" s="38">
        <f t="shared" si="3"/>
        <v>8.3529839999999993</v>
      </c>
      <c r="S16" s="38">
        <f t="shared" si="4"/>
        <v>1.3491360000000001</v>
      </c>
      <c r="T16" s="38">
        <f t="shared" si="10"/>
        <v>27.76</v>
      </c>
    </row>
    <row r="17" spans="1:20">
      <c r="A17" s="8" t="s">
        <v>59</v>
      </c>
      <c r="B17" s="203">
        <v>27.76</v>
      </c>
      <c r="C17" s="203">
        <v>27.76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11.581472000000002</v>
      </c>
      <c r="J17" s="22">
        <f t="shared" si="6"/>
        <v>6.4764080000000002</v>
      </c>
      <c r="K17" s="22">
        <f t="shared" si="7"/>
        <v>8.3529839999999993</v>
      </c>
      <c r="L17" s="22">
        <f t="shared" si="8"/>
        <v>1.3491360000000001</v>
      </c>
      <c r="M17" s="156">
        <f t="shared" si="9"/>
        <v>27.76</v>
      </c>
      <c r="N17" s="23"/>
      <c r="P17" s="38">
        <f t="shared" si="1"/>
        <v>11.581472000000002</v>
      </c>
      <c r="Q17" s="38">
        <f t="shared" si="2"/>
        <v>6.4764080000000002</v>
      </c>
      <c r="R17" s="38">
        <f t="shared" si="3"/>
        <v>8.3529839999999993</v>
      </c>
      <c r="S17" s="38">
        <f t="shared" si="4"/>
        <v>1.3491360000000001</v>
      </c>
      <c r="T17" s="38">
        <f t="shared" si="10"/>
        <v>27.76</v>
      </c>
    </row>
    <row r="18" spans="1:20">
      <c r="A18" s="8" t="s">
        <v>60</v>
      </c>
      <c r="B18" s="203">
        <v>27.76</v>
      </c>
      <c r="C18" s="203">
        <v>27.76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11.581472000000002</v>
      </c>
      <c r="J18" s="22">
        <f t="shared" si="6"/>
        <v>6.4764080000000002</v>
      </c>
      <c r="K18" s="22">
        <f t="shared" si="7"/>
        <v>8.3529839999999993</v>
      </c>
      <c r="L18" s="22">
        <f t="shared" si="8"/>
        <v>1.3491360000000001</v>
      </c>
      <c r="M18" s="156">
        <f t="shared" si="9"/>
        <v>27.76</v>
      </c>
      <c r="N18" s="23"/>
      <c r="P18" s="38">
        <f t="shared" si="1"/>
        <v>11.581472000000002</v>
      </c>
      <c r="Q18" s="38">
        <f t="shared" si="2"/>
        <v>6.4764080000000002</v>
      </c>
      <c r="R18" s="38">
        <f t="shared" si="3"/>
        <v>8.3529839999999993</v>
      </c>
      <c r="S18" s="38">
        <f t="shared" si="4"/>
        <v>1.3491360000000001</v>
      </c>
      <c r="T18" s="38">
        <f t="shared" si="10"/>
        <v>27.76</v>
      </c>
    </row>
    <row r="19" spans="1:20">
      <c r="A19" s="8" t="s">
        <v>61</v>
      </c>
      <c r="B19" s="203">
        <v>27.76</v>
      </c>
      <c r="C19" s="203">
        <v>27.76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11.581472000000002</v>
      </c>
      <c r="J19" s="22">
        <f t="shared" si="6"/>
        <v>6.4764080000000002</v>
      </c>
      <c r="K19" s="22">
        <f t="shared" si="7"/>
        <v>8.3529839999999993</v>
      </c>
      <c r="L19" s="22">
        <f t="shared" si="8"/>
        <v>1.3491360000000001</v>
      </c>
      <c r="M19" s="156">
        <f t="shared" si="9"/>
        <v>27.76</v>
      </c>
      <c r="N19" s="23"/>
      <c r="P19" s="38">
        <f t="shared" si="1"/>
        <v>11.581472000000002</v>
      </c>
      <c r="Q19" s="38">
        <f t="shared" si="2"/>
        <v>6.4764080000000002</v>
      </c>
      <c r="R19" s="38">
        <f t="shared" si="3"/>
        <v>8.3529839999999993</v>
      </c>
      <c r="S19" s="38">
        <f t="shared" si="4"/>
        <v>1.3491360000000001</v>
      </c>
      <c r="T19" s="38">
        <f t="shared" si="10"/>
        <v>27.76</v>
      </c>
    </row>
    <row r="20" spans="1:20">
      <c r="A20" s="8" t="s">
        <v>62</v>
      </c>
      <c r="B20" s="203">
        <v>27.76</v>
      </c>
      <c r="C20" s="203">
        <v>27.76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11.581472000000002</v>
      </c>
      <c r="J20" s="22">
        <f t="shared" si="6"/>
        <v>6.4764080000000002</v>
      </c>
      <c r="K20" s="22">
        <f t="shared" si="7"/>
        <v>8.3529839999999993</v>
      </c>
      <c r="L20" s="22">
        <f t="shared" si="8"/>
        <v>1.3491360000000001</v>
      </c>
      <c r="M20" s="156">
        <f t="shared" si="9"/>
        <v>27.76</v>
      </c>
      <c r="N20" s="23"/>
      <c r="P20" s="38">
        <f t="shared" si="1"/>
        <v>11.581472000000002</v>
      </c>
      <c r="Q20" s="38">
        <f t="shared" si="2"/>
        <v>6.4764080000000002</v>
      </c>
      <c r="R20" s="38">
        <f t="shared" si="3"/>
        <v>8.3529839999999993</v>
      </c>
      <c r="S20" s="38">
        <f t="shared" si="4"/>
        <v>1.3491360000000001</v>
      </c>
      <c r="T20" s="38">
        <f t="shared" si="10"/>
        <v>27.76</v>
      </c>
    </row>
    <row r="21" spans="1:20">
      <c r="A21" s="8" t="s">
        <v>63</v>
      </c>
      <c r="B21" s="203">
        <v>27.76</v>
      </c>
      <c r="C21" s="203">
        <v>27.76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11.581472000000002</v>
      </c>
      <c r="J21" s="22">
        <f t="shared" si="6"/>
        <v>6.4764080000000002</v>
      </c>
      <c r="K21" s="22">
        <f t="shared" si="7"/>
        <v>8.3529839999999993</v>
      </c>
      <c r="L21" s="22">
        <f t="shared" si="8"/>
        <v>1.3491360000000001</v>
      </c>
      <c r="M21" s="156">
        <f t="shared" si="9"/>
        <v>27.76</v>
      </c>
      <c r="N21" s="23"/>
      <c r="P21" s="38">
        <f t="shared" si="1"/>
        <v>11.581472000000002</v>
      </c>
      <c r="Q21" s="38">
        <f t="shared" si="2"/>
        <v>6.4764080000000002</v>
      </c>
      <c r="R21" s="38">
        <f t="shared" si="3"/>
        <v>8.3529839999999993</v>
      </c>
      <c r="S21" s="38">
        <f t="shared" si="4"/>
        <v>1.3491360000000001</v>
      </c>
      <c r="T21" s="38">
        <f t="shared" si="10"/>
        <v>27.76</v>
      </c>
    </row>
    <row r="22" spans="1:20">
      <c r="A22" s="8" t="s">
        <v>64</v>
      </c>
      <c r="B22" s="203">
        <v>27.76</v>
      </c>
      <c r="C22" s="203">
        <v>27.76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11.581472000000002</v>
      </c>
      <c r="J22" s="22">
        <f t="shared" si="6"/>
        <v>6.4764080000000002</v>
      </c>
      <c r="K22" s="22">
        <f t="shared" si="7"/>
        <v>8.3529839999999993</v>
      </c>
      <c r="L22" s="22">
        <f t="shared" si="8"/>
        <v>1.3491360000000001</v>
      </c>
      <c r="M22" s="156">
        <f t="shared" si="9"/>
        <v>27.76</v>
      </c>
      <c r="N22" s="23"/>
      <c r="P22" s="38">
        <f t="shared" si="1"/>
        <v>11.581472000000002</v>
      </c>
      <c r="Q22" s="38">
        <f t="shared" si="2"/>
        <v>6.4764080000000002</v>
      </c>
      <c r="R22" s="38">
        <f t="shared" si="3"/>
        <v>8.3529839999999993</v>
      </c>
      <c r="S22" s="38">
        <f t="shared" si="4"/>
        <v>1.3491360000000001</v>
      </c>
      <c r="T22" s="38">
        <f t="shared" si="10"/>
        <v>27.76</v>
      </c>
    </row>
    <row r="23" spans="1:20">
      <c r="A23" s="8" t="s">
        <v>65</v>
      </c>
      <c r="B23" s="203">
        <v>27.76</v>
      </c>
      <c r="C23" s="203">
        <v>27.76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11.581472000000002</v>
      </c>
      <c r="J23" s="22">
        <f t="shared" si="6"/>
        <v>6.4764080000000002</v>
      </c>
      <c r="K23" s="22">
        <f t="shared" si="7"/>
        <v>8.3529839999999993</v>
      </c>
      <c r="L23" s="22">
        <f t="shared" si="8"/>
        <v>1.3491360000000001</v>
      </c>
      <c r="M23" s="156">
        <f t="shared" si="9"/>
        <v>27.76</v>
      </c>
      <c r="N23" s="23"/>
      <c r="P23" s="38">
        <f t="shared" si="1"/>
        <v>11.581472000000002</v>
      </c>
      <c r="Q23" s="38">
        <f t="shared" si="2"/>
        <v>6.4764080000000002</v>
      </c>
      <c r="R23" s="38">
        <f t="shared" si="3"/>
        <v>8.3529839999999993</v>
      </c>
      <c r="S23" s="38">
        <f t="shared" si="4"/>
        <v>1.3491360000000001</v>
      </c>
      <c r="T23" s="38">
        <f t="shared" si="10"/>
        <v>27.76</v>
      </c>
    </row>
    <row r="24" spans="1:20">
      <c r="A24" s="8" t="s">
        <v>66</v>
      </c>
      <c r="B24" s="203">
        <v>27.76</v>
      </c>
      <c r="C24" s="203">
        <v>27.76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11.581472000000002</v>
      </c>
      <c r="J24" s="22">
        <f t="shared" si="6"/>
        <v>6.4764080000000002</v>
      </c>
      <c r="K24" s="22">
        <f t="shared" si="7"/>
        <v>8.3529839999999993</v>
      </c>
      <c r="L24" s="22">
        <f t="shared" si="8"/>
        <v>1.3491360000000001</v>
      </c>
      <c r="M24" s="156">
        <f t="shared" si="9"/>
        <v>27.76</v>
      </c>
      <c r="N24" s="23"/>
      <c r="P24" s="38">
        <f t="shared" si="1"/>
        <v>11.581472000000002</v>
      </c>
      <c r="Q24" s="38">
        <f t="shared" si="2"/>
        <v>6.4764080000000002</v>
      </c>
      <c r="R24" s="38">
        <f t="shared" si="3"/>
        <v>8.3529839999999993</v>
      </c>
      <c r="S24" s="38">
        <f t="shared" si="4"/>
        <v>1.3491360000000001</v>
      </c>
      <c r="T24" s="38">
        <f t="shared" si="10"/>
        <v>27.76</v>
      </c>
    </row>
    <row r="25" spans="1:20">
      <c r="A25" s="8" t="s">
        <v>67</v>
      </c>
      <c r="B25" s="203">
        <v>27.76</v>
      </c>
      <c r="C25" s="203">
        <v>27.76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11.581472000000002</v>
      </c>
      <c r="J25" s="22">
        <f t="shared" si="6"/>
        <v>6.4764080000000002</v>
      </c>
      <c r="K25" s="22">
        <f t="shared" si="7"/>
        <v>8.3529839999999993</v>
      </c>
      <c r="L25" s="22">
        <f t="shared" si="8"/>
        <v>1.3491360000000001</v>
      </c>
      <c r="M25" s="156">
        <f t="shared" si="9"/>
        <v>27.76</v>
      </c>
      <c r="N25" s="23"/>
      <c r="P25" s="38">
        <f t="shared" si="1"/>
        <v>11.581472000000002</v>
      </c>
      <c r="Q25" s="38">
        <f t="shared" si="2"/>
        <v>6.4764080000000002</v>
      </c>
      <c r="R25" s="38">
        <f t="shared" si="3"/>
        <v>8.3529839999999993</v>
      </c>
      <c r="S25" s="38">
        <f t="shared" si="4"/>
        <v>1.3491360000000001</v>
      </c>
      <c r="T25" s="38">
        <f t="shared" si="10"/>
        <v>27.76</v>
      </c>
    </row>
    <row r="26" spans="1:20">
      <c r="A26" s="8" t="s">
        <v>68</v>
      </c>
      <c r="B26" s="203">
        <v>27.76</v>
      </c>
      <c r="C26" s="203">
        <v>27.76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11.581472000000002</v>
      </c>
      <c r="J26" s="22">
        <f t="shared" si="6"/>
        <v>6.4764080000000002</v>
      </c>
      <c r="K26" s="22">
        <f t="shared" si="7"/>
        <v>8.3529839999999993</v>
      </c>
      <c r="L26" s="22">
        <f t="shared" si="8"/>
        <v>1.3491360000000001</v>
      </c>
      <c r="M26" s="156">
        <f t="shared" si="9"/>
        <v>27.76</v>
      </c>
      <c r="N26" s="23"/>
      <c r="P26" s="38">
        <f t="shared" si="1"/>
        <v>11.581472000000002</v>
      </c>
      <c r="Q26" s="38">
        <f t="shared" si="2"/>
        <v>6.4764080000000002</v>
      </c>
      <c r="R26" s="38">
        <f t="shared" si="3"/>
        <v>8.3529839999999993</v>
      </c>
      <c r="S26" s="38">
        <f t="shared" si="4"/>
        <v>1.3491360000000001</v>
      </c>
      <c r="T26" s="38">
        <f t="shared" si="10"/>
        <v>27.76</v>
      </c>
    </row>
    <row r="27" spans="1:20">
      <c r="A27" s="8" t="s">
        <v>69</v>
      </c>
      <c r="B27" s="203">
        <v>27.76</v>
      </c>
      <c r="C27" s="203">
        <v>27.76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11.581472000000002</v>
      </c>
      <c r="J27" s="22">
        <f t="shared" si="6"/>
        <v>6.4764080000000002</v>
      </c>
      <c r="K27" s="22">
        <f t="shared" si="7"/>
        <v>8.3529839999999993</v>
      </c>
      <c r="L27" s="22">
        <f t="shared" si="8"/>
        <v>1.3491360000000001</v>
      </c>
      <c r="M27" s="156">
        <f t="shared" si="9"/>
        <v>27.76</v>
      </c>
      <c r="N27" s="23"/>
      <c r="P27" s="38">
        <f t="shared" si="1"/>
        <v>11.581472000000002</v>
      </c>
      <c r="Q27" s="38">
        <f t="shared" si="2"/>
        <v>6.4764080000000002</v>
      </c>
      <c r="R27" s="38">
        <f t="shared" si="3"/>
        <v>8.3529839999999993</v>
      </c>
      <c r="S27" s="38">
        <f t="shared" si="4"/>
        <v>1.3491360000000001</v>
      </c>
      <c r="T27" s="38">
        <f t="shared" si="10"/>
        <v>27.76</v>
      </c>
    </row>
    <row r="28" spans="1:20">
      <c r="A28" s="8" t="s">
        <v>70</v>
      </c>
      <c r="B28" s="203">
        <v>27.76</v>
      </c>
      <c r="C28" s="203">
        <v>27.76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11.581472000000002</v>
      </c>
      <c r="J28" s="22">
        <f t="shared" si="6"/>
        <v>6.4764080000000002</v>
      </c>
      <c r="K28" s="22">
        <f t="shared" si="7"/>
        <v>8.3529839999999993</v>
      </c>
      <c r="L28" s="22">
        <f t="shared" si="8"/>
        <v>1.3491360000000001</v>
      </c>
      <c r="M28" s="156">
        <f t="shared" si="9"/>
        <v>27.76</v>
      </c>
      <c r="N28" s="23"/>
      <c r="P28" s="38">
        <f t="shared" si="1"/>
        <v>11.581472000000002</v>
      </c>
      <c r="Q28" s="38">
        <f t="shared" si="2"/>
        <v>6.4764080000000002</v>
      </c>
      <c r="R28" s="38">
        <f t="shared" si="3"/>
        <v>8.3529839999999993</v>
      </c>
      <c r="S28" s="38">
        <f t="shared" si="4"/>
        <v>1.3491360000000001</v>
      </c>
      <c r="T28" s="38">
        <f t="shared" si="10"/>
        <v>27.76</v>
      </c>
    </row>
    <row r="29" spans="1:20">
      <c r="A29" s="8" t="s">
        <v>71</v>
      </c>
      <c r="B29" s="203">
        <v>27.76</v>
      </c>
      <c r="C29" s="203">
        <v>27.76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11.581472000000002</v>
      </c>
      <c r="J29" s="22">
        <f t="shared" si="6"/>
        <v>6.4764080000000002</v>
      </c>
      <c r="K29" s="22">
        <f t="shared" si="7"/>
        <v>8.3529839999999993</v>
      </c>
      <c r="L29" s="22">
        <f t="shared" si="8"/>
        <v>1.3491360000000001</v>
      </c>
      <c r="M29" s="156">
        <f t="shared" si="9"/>
        <v>27.76</v>
      </c>
      <c r="N29" s="23"/>
      <c r="P29" s="38">
        <f t="shared" si="1"/>
        <v>11.581472000000002</v>
      </c>
      <c r="Q29" s="38">
        <f t="shared" si="2"/>
        <v>6.4764080000000002</v>
      </c>
      <c r="R29" s="38">
        <f t="shared" si="3"/>
        <v>8.3529839999999993</v>
      </c>
      <c r="S29" s="38">
        <f t="shared" si="4"/>
        <v>1.3491360000000001</v>
      </c>
      <c r="T29" s="38">
        <f t="shared" si="10"/>
        <v>27.76</v>
      </c>
    </row>
    <row r="30" spans="1:20">
      <c r="A30" s="8" t="s">
        <v>72</v>
      </c>
      <c r="B30" s="203">
        <v>27.76</v>
      </c>
      <c r="C30" s="203">
        <v>27.76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11.581472000000002</v>
      </c>
      <c r="J30" s="22">
        <f t="shared" si="6"/>
        <v>6.4764080000000002</v>
      </c>
      <c r="K30" s="22">
        <f t="shared" si="7"/>
        <v>8.3529839999999993</v>
      </c>
      <c r="L30" s="22">
        <f t="shared" si="8"/>
        <v>1.3491360000000001</v>
      </c>
      <c r="M30" s="156">
        <f t="shared" si="9"/>
        <v>27.76</v>
      </c>
      <c r="N30" s="23"/>
      <c r="P30" s="38">
        <f t="shared" si="1"/>
        <v>11.581472000000002</v>
      </c>
      <c r="Q30" s="38">
        <f t="shared" si="2"/>
        <v>6.4764080000000002</v>
      </c>
      <c r="R30" s="38">
        <f t="shared" si="3"/>
        <v>8.3529839999999993</v>
      </c>
      <c r="S30" s="38">
        <f t="shared" si="4"/>
        <v>1.3491360000000001</v>
      </c>
      <c r="T30" s="38">
        <f t="shared" si="10"/>
        <v>27.76</v>
      </c>
    </row>
    <row r="31" spans="1:20">
      <c r="A31" s="8" t="s">
        <v>73</v>
      </c>
      <c r="B31" s="203">
        <v>27.76</v>
      </c>
      <c r="C31" s="203">
        <v>27.76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11.581472000000002</v>
      </c>
      <c r="J31" s="22">
        <f t="shared" si="6"/>
        <v>6.4764080000000002</v>
      </c>
      <c r="K31" s="22">
        <f t="shared" si="7"/>
        <v>8.3529839999999993</v>
      </c>
      <c r="L31" s="22">
        <f t="shared" si="8"/>
        <v>1.3491360000000001</v>
      </c>
      <c r="M31" s="156">
        <f t="shared" si="9"/>
        <v>27.76</v>
      </c>
      <c r="N31" s="23"/>
      <c r="P31" s="38">
        <f t="shared" si="1"/>
        <v>11.581472000000002</v>
      </c>
      <c r="Q31" s="38">
        <f t="shared" si="2"/>
        <v>6.4764080000000002</v>
      </c>
      <c r="R31" s="38">
        <f t="shared" si="3"/>
        <v>8.3529839999999993</v>
      </c>
      <c r="S31" s="38">
        <f t="shared" si="4"/>
        <v>1.3491360000000001</v>
      </c>
      <c r="T31" s="38">
        <f t="shared" si="10"/>
        <v>27.76</v>
      </c>
    </row>
    <row r="32" spans="1:20">
      <c r="A32" s="8" t="s">
        <v>74</v>
      </c>
      <c r="B32" s="203">
        <v>27.76</v>
      </c>
      <c r="C32" s="203">
        <v>27.76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11.581472000000002</v>
      </c>
      <c r="J32" s="22">
        <f t="shared" si="6"/>
        <v>6.4764080000000002</v>
      </c>
      <c r="K32" s="22">
        <f t="shared" si="7"/>
        <v>8.3529839999999993</v>
      </c>
      <c r="L32" s="22">
        <f t="shared" si="8"/>
        <v>1.3491360000000001</v>
      </c>
      <c r="M32" s="156">
        <f t="shared" si="9"/>
        <v>27.76</v>
      </c>
      <c r="N32" s="23"/>
      <c r="P32" s="38">
        <f t="shared" si="1"/>
        <v>11.581472000000002</v>
      </c>
      <c r="Q32" s="38">
        <f t="shared" si="2"/>
        <v>6.4764080000000002</v>
      </c>
      <c r="R32" s="38">
        <f t="shared" si="3"/>
        <v>8.3529839999999993</v>
      </c>
      <c r="S32" s="38">
        <f t="shared" si="4"/>
        <v>1.3491360000000001</v>
      </c>
      <c r="T32" s="38">
        <f t="shared" si="10"/>
        <v>27.76</v>
      </c>
    </row>
    <row r="33" spans="1:20">
      <c r="A33" s="8" t="s">
        <v>75</v>
      </c>
      <c r="B33" s="203">
        <v>27.76</v>
      </c>
      <c r="C33" s="203">
        <v>27.76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11.581472000000002</v>
      </c>
      <c r="J33" s="22">
        <f t="shared" si="6"/>
        <v>6.4764080000000002</v>
      </c>
      <c r="K33" s="22">
        <f t="shared" si="7"/>
        <v>8.3529839999999993</v>
      </c>
      <c r="L33" s="22">
        <f t="shared" si="8"/>
        <v>1.3491360000000001</v>
      </c>
      <c r="M33" s="156">
        <f t="shared" si="9"/>
        <v>27.76</v>
      </c>
      <c r="N33" s="23"/>
      <c r="P33" s="38">
        <f t="shared" si="1"/>
        <v>11.581472000000002</v>
      </c>
      <c r="Q33" s="38">
        <f t="shared" si="2"/>
        <v>6.4764080000000002</v>
      </c>
      <c r="R33" s="38">
        <f t="shared" si="3"/>
        <v>8.3529839999999993</v>
      </c>
      <c r="S33" s="38">
        <f t="shared" si="4"/>
        <v>1.3491360000000001</v>
      </c>
      <c r="T33" s="38">
        <f t="shared" si="10"/>
        <v>27.76</v>
      </c>
    </row>
    <row r="34" spans="1:20">
      <c r="A34" s="8" t="s">
        <v>76</v>
      </c>
      <c r="B34" s="203">
        <v>27.76</v>
      </c>
      <c r="C34" s="203">
        <v>27.76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11.581472000000002</v>
      </c>
      <c r="J34" s="22">
        <f t="shared" si="6"/>
        <v>6.4764080000000002</v>
      </c>
      <c r="K34" s="22">
        <f t="shared" si="7"/>
        <v>8.3529839999999993</v>
      </c>
      <c r="L34" s="22">
        <f t="shared" si="8"/>
        <v>1.3491360000000001</v>
      </c>
      <c r="M34" s="156">
        <f t="shared" si="9"/>
        <v>27.76</v>
      </c>
      <c r="N34" s="23"/>
      <c r="P34" s="38">
        <f t="shared" si="1"/>
        <v>11.581472000000002</v>
      </c>
      <c r="Q34" s="38">
        <f t="shared" si="2"/>
        <v>6.4764080000000002</v>
      </c>
      <c r="R34" s="38">
        <f t="shared" si="3"/>
        <v>8.3529839999999993</v>
      </c>
      <c r="S34" s="38">
        <f t="shared" si="4"/>
        <v>1.3491360000000001</v>
      </c>
      <c r="T34" s="38">
        <f t="shared" si="10"/>
        <v>27.76</v>
      </c>
    </row>
    <row r="35" spans="1:20">
      <c r="A35" s="8" t="s">
        <v>77</v>
      </c>
      <c r="B35" s="203">
        <v>27.76</v>
      </c>
      <c r="C35" s="203">
        <v>27.76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11.581472000000002</v>
      </c>
      <c r="J35" s="22">
        <f t="shared" si="6"/>
        <v>6.4764080000000002</v>
      </c>
      <c r="K35" s="22">
        <f t="shared" si="7"/>
        <v>8.3529839999999993</v>
      </c>
      <c r="L35" s="22">
        <f t="shared" si="8"/>
        <v>1.3491360000000001</v>
      </c>
      <c r="M35" s="156">
        <f t="shared" si="9"/>
        <v>27.76</v>
      </c>
      <c r="N35" s="23"/>
      <c r="P35" s="38">
        <f t="shared" ref="P35:P66" si="12">I35</f>
        <v>11.581472000000002</v>
      </c>
      <c r="Q35" s="38">
        <f t="shared" ref="Q35:Q66" si="13">J35</f>
        <v>6.4764080000000002</v>
      </c>
      <c r="R35" s="38">
        <f t="shared" ref="R35:R66" si="14">K35</f>
        <v>8.3529839999999993</v>
      </c>
      <c r="S35" s="38">
        <f t="shared" ref="S35:S66" si="15">L35</f>
        <v>1.3491360000000001</v>
      </c>
      <c r="T35" s="38">
        <f t="shared" si="10"/>
        <v>27.76</v>
      </c>
    </row>
    <row r="36" spans="1:20">
      <c r="A36" s="8" t="s">
        <v>78</v>
      </c>
      <c r="B36" s="203">
        <v>27.76</v>
      </c>
      <c r="C36" s="203">
        <v>27.76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11.581472000000002</v>
      </c>
      <c r="J36" s="22">
        <f t="shared" si="6"/>
        <v>6.4764080000000002</v>
      </c>
      <c r="K36" s="22">
        <f t="shared" si="7"/>
        <v>8.3529839999999993</v>
      </c>
      <c r="L36" s="22">
        <f t="shared" si="8"/>
        <v>1.3491360000000001</v>
      </c>
      <c r="M36" s="156">
        <f t="shared" si="9"/>
        <v>27.76</v>
      </c>
      <c r="N36" s="23"/>
      <c r="P36" s="38">
        <f t="shared" si="12"/>
        <v>11.581472000000002</v>
      </c>
      <c r="Q36" s="38">
        <f t="shared" si="13"/>
        <v>6.4764080000000002</v>
      </c>
      <c r="R36" s="38">
        <f t="shared" si="14"/>
        <v>8.3529839999999993</v>
      </c>
      <c r="S36" s="38">
        <f t="shared" si="15"/>
        <v>1.3491360000000001</v>
      </c>
      <c r="T36" s="38">
        <f t="shared" si="10"/>
        <v>27.76</v>
      </c>
    </row>
    <row r="37" spans="1:20">
      <c r="A37" s="8" t="s">
        <v>79</v>
      </c>
      <c r="B37" s="203">
        <v>27.76</v>
      </c>
      <c r="C37" s="203">
        <v>27.76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11.581472000000002</v>
      </c>
      <c r="J37" s="22">
        <f t="shared" si="6"/>
        <v>6.4764080000000002</v>
      </c>
      <c r="K37" s="22">
        <f t="shared" si="7"/>
        <v>8.3529839999999993</v>
      </c>
      <c r="L37" s="22">
        <f t="shared" si="8"/>
        <v>1.3491360000000001</v>
      </c>
      <c r="M37" s="156">
        <f t="shared" si="9"/>
        <v>27.76</v>
      </c>
      <c r="N37" s="23"/>
      <c r="P37" s="38">
        <f t="shared" si="12"/>
        <v>11.581472000000002</v>
      </c>
      <c r="Q37" s="38">
        <f t="shared" si="13"/>
        <v>6.4764080000000002</v>
      </c>
      <c r="R37" s="38">
        <f t="shared" si="14"/>
        <v>8.3529839999999993</v>
      </c>
      <c r="S37" s="38">
        <f t="shared" si="15"/>
        <v>1.3491360000000001</v>
      </c>
      <c r="T37" s="38">
        <f t="shared" si="10"/>
        <v>27.76</v>
      </c>
    </row>
    <row r="38" spans="1:20">
      <c r="A38" s="8" t="s">
        <v>80</v>
      </c>
      <c r="B38" s="203">
        <v>27.76</v>
      </c>
      <c r="C38" s="203">
        <v>27.76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11.581472000000002</v>
      </c>
      <c r="J38" s="22">
        <f t="shared" si="6"/>
        <v>6.4764080000000002</v>
      </c>
      <c r="K38" s="22">
        <f t="shared" si="7"/>
        <v>8.3529839999999993</v>
      </c>
      <c r="L38" s="22">
        <f t="shared" si="8"/>
        <v>1.3491360000000001</v>
      </c>
      <c r="M38" s="156">
        <f t="shared" si="9"/>
        <v>27.76</v>
      </c>
      <c r="N38" s="23"/>
      <c r="P38" s="38">
        <f t="shared" si="12"/>
        <v>11.581472000000002</v>
      </c>
      <c r="Q38" s="38">
        <f t="shared" si="13"/>
        <v>6.4764080000000002</v>
      </c>
      <c r="R38" s="38">
        <f t="shared" si="14"/>
        <v>8.3529839999999993</v>
      </c>
      <c r="S38" s="38">
        <f t="shared" si="15"/>
        <v>1.3491360000000001</v>
      </c>
      <c r="T38" s="38">
        <f t="shared" si="10"/>
        <v>27.76</v>
      </c>
    </row>
    <row r="39" spans="1:20">
      <c r="A39" s="8" t="s">
        <v>81</v>
      </c>
      <c r="B39" s="203">
        <v>27.76</v>
      </c>
      <c r="C39" s="203">
        <v>27.76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11.581472000000002</v>
      </c>
      <c r="J39" s="22">
        <f t="shared" si="6"/>
        <v>6.4764080000000002</v>
      </c>
      <c r="K39" s="22">
        <f t="shared" si="7"/>
        <v>8.3529839999999993</v>
      </c>
      <c r="L39" s="22">
        <f t="shared" si="8"/>
        <v>1.3491360000000001</v>
      </c>
      <c r="M39" s="156">
        <f t="shared" si="9"/>
        <v>27.76</v>
      </c>
      <c r="N39" s="23"/>
      <c r="P39" s="38">
        <f t="shared" si="12"/>
        <v>11.581472000000002</v>
      </c>
      <c r="Q39" s="38">
        <f t="shared" si="13"/>
        <v>6.4764080000000002</v>
      </c>
      <c r="R39" s="38">
        <f t="shared" si="14"/>
        <v>8.3529839999999993</v>
      </c>
      <c r="S39" s="38">
        <f t="shared" si="15"/>
        <v>1.3491360000000001</v>
      </c>
      <c r="T39" s="38">
        <f t="shared" si="10"/>
        <v>27.76</v>
      </c>
    </row>
    <row r="40" spans="1:20">
      <c r="A40" s="8" t="s">
        <v>82</v>
      </c>
      <c r="B40" s="203">
        <v>27.76</v>
      </c>
      <c r="C40" s="203">
        <v>27.76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11.581472000000002</v>
      </c>
      <c r="J40" s="22">
        <f t="shared" si="6"/>
        <v>6.4764080000000002</v>
      </c>
      <c r="K40" s="22">
        <f t="shared" si="7"/>
        <v>8.3529839999999993</v>
      </c>
      <c r="L40" s="22">
        <f t="shared" si="8"/>
        <v>1.3491360000000001</v>
      </c>
      <c r="M40" s="156">
        <f t="shared" si="9"/>
        <v>27.76</v>
      </c>
      <c r="N40" s="23"/>
      <c r="P40" s="38">
        <f t="shared" si="12"/>
        <v>11.581472000000002</v>
      </c>
      <c r="Q40" s="38">
        <f t="shared" si="13"/>
        <v>6.4764080000000002</v>
      </c>
      <c r="R40" s="38">
        <f t="shared" si="14"/>
        <v>8.3529839999999993</v>
      </c>
      <c r="S40" s="38">
        <f t="shared" si="15"/>
        <v>1.3491360000000001</v>
      </c>
      <c r="T40" s="38">
        <f t="shared" si="10"/>
        <v>27.76</v>
      </c>
    </row>
    <row r="41" spans="1:20">
      <c r="A41" s="8" t="s">
        <v>83</v>
      </c>
      <c r="B41" s="203">
        <v>27.76</v>
      </c>
      <c r="C41" s="203">
        <v>27.76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11.581472000000002</v>
      </c>
      <c r="J41" s="22">
        <f t="shared" si="6"/>
        <v>6.4764080000000002</v>
      </c>
      <c r="K41" s="22">
        <f t="shared" si="7"/>
        <v>8.3529839999999993</v>
      </c>
      <c r="L41" s="22">
        <f t="shared" si="8"/>
        <v>1.3491360000000001</v>
      </c>
      <c r="M41" s="156">
        <f t="shared" si="9"/>
        <v>27.76</v>
      </c>
      <c r="N41" s="23"/>
      <c r="P41" s="38">
        <f t="shared" si="12"/>
        <v>11.581472000000002</v>
      </c>
      <c r="Q41" s="38">
        <f t="shared" si="13"/>
        <v>6.4764080000000002</v>
      </c>
      <c r="R41" s="38">
        <f t="shared" si="14"/>
        <v>8.3529839999999993</v>
      </c>
      <c r="S41" s="38">
        <f t="shared" si="15"/>
        <v>1.3491360000000001</v>
      </c>
      <c r="T41" s="38">
        <f t="shared" si="10"/>
        <v>27.76</v>
      </c>
    </row>
    <row r="42" spans="1:20">
      <c r="A42" s="8" t="s">
        <v>84</v>
      </c>
      <c r="B42" s="203">
        <v>27.76</v>
      </c>
      <c r="C42" s="203">
        <v>27.76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11.581472000000002</v>
      </c>
      <c r="J42" s="22">
        <f t="shared" si="6"/>
        <v>6.4764080000000002</v>
      </c>
      <c r="K42" s="22">
        <f t="shared" si="7"/>
        <v>8.3529839999999993</v>
      </c>
      <c r="L42" s="22">
        <f t="shared" si="8"/>
        <v>1.3491360000000001</v>
      </c>
      <c r="M42" s="156">
        <f t="shared" si="9"/>
        <v>27.76</v>
      </c>
      <c r="N42" s="23"/>
      <c r="P42" s="38">
        <f t="shared" si="12"/>
        <v>11.581472000000002</v>
      </c>
      <c r="Q42" s="38">
        <f t="shared" si="13"/>
        <v>6.4764080000000002</v>
      </c>
      <c r="R42" s="38">
        <f t="shared" si="14"/>
        <v>8.3529839999999993</v>
      </c>
      <c r="S42" s="38">
        <f t="shared" si="15"/>
        <v>1.3491360000000001</v>
      </c>
      <c r="T42" s="38">
        <f t="shared" si="10"/>
        <v>27.76</v>
      </c>
    </row>
    <row r="43" spans="1:20">
      <c r="A43" s="8" t="s">
        <v>85</v>
      </c>
      <c r="B43" s="203">
        <v>27.76</v>
      </c>
      <c r="C43" s="203">
        <v>27.76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11.581472000000002</v>
      </c>
      <c r="J43" s="22">
        <f t="shared" si="6"/>
        <v>6.4764080000000002</v>
      </c>
      <c r="K43" s="22">
        <f t="shared" si="7"/>
        <v>8.3529839999999993</v>
      </c>
      <c r="L43" s="22">
        <f t="shared" si="8"/>
        <v>1.3491360000000001</v>
      </c>
      <c r="M43" s="156">
        <f t="shared" si="9"/>
        <v>27.76</v>
      </c>
      <c r="N43" s="23"/>
      <c r="P43" s="38">
        <f t="shared" si="12"/>
        <v>11.581472000000002</v>
      </c>
      <c r="Q43" s="38">
        <f t="shared" si="13"/>
        <v>6.4764080000000002</v>
      </c>
      <c r="R43" s="38">
        <f t="shared" si="14"/>
        <v>8.3529839999999993</v>
      </c>
      <c r="S43" s="38">
        <f t="shared" si="15"/>
        <v>1.3491360000000001</v>
      </c>
      <c r="T43" s="38">
        <f t="shared" si="10"/>
        <v>27.76</v>
      </c>
    </row>
    <row r="44" spans="1:20">
      <c r="A44" s="8" t="s">
        <v>86</v>
      </c>
      <c r="B44" s="203">
        <v>27.76</v>
      </c>
      <c r="C44" s="203">
        <v>27.76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11.581472000000002</v>
      </c>
      <c r="J44" s="22">
        <f t="shared" si="6"/>
        <v>6.4764080000000002</v>
      </c>
      <c r="K44" s="22">
        <f t="shared" si="7"/>
        <v>8.3529839999999993</v>
      </c>
      <c r="L44" s="22">
        <f t="shared" si="8"/>
        <v>1.3491360000000001</v>
      </c>
      <c r="M44" s="156">
        <f t="shared" si="9"/>
        <v>27.76</v>
      </c>
      <c r="N44" s="23"/>
      <c r="P44" s="38">
        <f t="shared" si="12"/>
        <v>11.581472000000002</v>
      </c>
      <c r="Q44" s="38">
        <f t="shared" si="13"/>
        <v>6.4764080000000002</v>
      </c>
      <c r="R44" s="38">
        <f t="shared" si="14"/>
        <v>8.3529839999999993</v>
      </c>
      <c r="S44" s="38">
        <f t="shared" si="15"/>
        <v>1.3491360000000001</v>
      </c>
      <c r="T44" s="38">
        <f t="shared" si="10"/>
        <v>27.76</v>
      </c>
    </row>
    <row r="45" spans="1:20">
      <c r="A45" s="8" t="s">
        <v>87</v>
      </c>
      <c r="B45" s="203">
        <v>27.76</v>
      </c>
      <c r="C45" s="203">
        <v>27.76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11.581472000000002</v>
      </c>
      <c r="J45" s="22">
        <f t="shared" si="6"/>
        <v>6.4764080000000002</v>
      </c>
      <c r="K45" s="22">
        <f t="shared" si="7"/>
        <v>8.3529839999999993</v>
      </c>
      <c r="L45" s="22">
        <f t="shared" si="8"/>
        <v>1.3491360000000001</v>
      </c>
      <c r="M45" s="156">
        <f t="shared" si="9"/>
        <v>27.76</v>
      </c>
      <c r="N45" s="23"/>
      <c r="P45" s="38">
        <f t="shared" si="12"/>
        <v>11.581472000000002</v>
      </c>
      <c r="Q45" s="38">
        <f t="shared" si="13"/>
        <v>6.4764080000000002</v>
      </c>
      <c r="R45" s="38">
        <f t="shared" si="14"/>
        <v>8.3529839999999993</v>
      </c>
      <c r="S45" s="38">
        <f t="shared" si="15"/>
        <v>1.3491360000000001</v>
      </c>
      <c r="T45" s="38">
        <f t="shared" si="10"/>
        <v>27.76</v>
      </c>
    </row>
    <row r="46" spans="1:20">
      <c r="A46" s="8" t="s">
        <v>88</v>
      </c>
      <c r="B46" s="203">
        <v>27.76</v>
      </c>
      <c r="C46" s="203">
        <v>27.76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11.581472000000002</v>
      </c>
      <c r="J46" s="22">
        <f t="shared" si="6"/>
        <v>6.4764080000000002</v>
      </c>
      <c r="K46" s="22">
        <f t="shared" si="7"/>
        <v>8.3529839999999993</v>
      </c>
      <c r="L46" s="22">
        <f t="shared" si="8"/>
        <v>1.3491360000000001</v>
      </c>
      <c r="M46" s="156">
        <f t="shared" si="9"/>
        <v>27.76</v>
      </c>
      <c r="N46" s="23"/>
      <c r="P46" s="38">
        <f t="shared" si="12"/>
        <v>11.581472000000002</v>
      </c>
      <c r="Q46" s="38">
        <f t="shared" si="13"/>
        <v>6.4764080000000002</v>
      </c>
      <c r="R46" s="38">
        <f t="shared" si="14"/>
        <v>8.3529839999999993</v>
      </c>
      <c r="S46" s="38">
        <f t="shared" si="15"/>
        <v>1.3491360000000001</v>
      </c>
      <c r="T46" s="38">
        <f t="shared" si="10"/>
        <v>27.76</v>
      </c>
    </row>
    <row r="47" spans="1:20">
      <c r="A47" s="8" t="s">
        <v>89</v>
      </c>
      <c r="B47" s="203">
        <v>27.76</v>
      </c>
      <c r="C47" s="203">
        <v>27.76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11.581472000000002</v>
      </c>
      <c r="J47" s="22">
        <f t="shared" si="6"/>
        <v>6.4764080000000002</v>
      </c>
      <c r="K47" s="22">
        <f t="shared" si="7"/>
        <v>8.3529839999999993</v>
      </c>
      <c r="L47" s="22">
        <f t="shared" si="8"/>
        <v>1.3491360000000001</v>
      </c>
      <c r="M47" s="156">
        <f t="shared" si="9"/>
        <v>27.76</v>
      </c>
      <c r="N47" s="23"/>
      <c r="P47" s="38">
        <f t="shared" si="12"/>
        <v>11.581472000000002</v>
      </c>
      <c r="Q47" s="38">
        <f t="shared" si="13"/>
        <v>6.4764080000000002</v>
      </c>
      <c r="R47" s="38">
        <f t="shared" si="14"/>
        <v>8.3529839999999993</v>
      </c>
      <c r="S47" s="38">
        <f t="shared" si="15"/>
        <v>1.3491360000000001</v>
      </c>
      <c r="T47" s="38">
        <f t="shared" si="10"/>
        <v>27.76</v>
      </c>
    </row>
    <row r="48" spans="1:20">
      <c r="A48" s="8" t="s">
        <v>90</v>
      </c>
      <c r="B48" s="203">
        <v>27.76</v>
      </c>
      <c r="C48" s="203">
        <v>27.76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11.581472000000002</v>
      </c>
      <c r="J48" s="22">
        <f t="shared" si="6"/>
        <v>6.4764080000000002</v>
      </c>
      <c r="K48" s="22">
        <f t="shared" si="7"/>
        <v>8.3529839999999993</v>
      </c>
      <c r="L48" s="22">
        <f t="shared" si="8"/>
        <v>1.3491360000000001</v>
      </c>
      <c r="M48" s="156">
        <f t="shared" si="9"/>
        <v>27.76</v>
      </c>
      <c r="N48" s="23"/>
      <c r="P48" s="38">
        <f t="shared" si="12"/>
        <v>11.581472000000002</v>
      </c>
      <c r="Q48" s="38">
        <f t="shared" si="13"/>
        <v>6.4764080000000002</v>
      </c>
      <c r="R48" s="38">
        <f t="shared" si="14"/>
        <v>8.3529839999999993</v>
      </c>
      <c r="S48" s="38">
        <f t="shared" si="15"/>
        <v>1.3491360000000001</v>
      </c>
      <c r="T48" s="38">
        <f t="shared" si="10"/>
        <v>27.76</v>
      </c>
    </row>
    <row r="49" spans="1:20">
      <c r="A49" s="8" t="s">
        <v>91</v>
      </c>
      <c r="B49" s="203">
        <v>27.76</v>
      </c>
      <c r="C49" s="203">
        <v>27.76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11.581472000000002</v>
      </c>
      <c r="J49" s="22">
        <f t="shared" si="6"/>
        <v>6.4764080000000002</v>
      </c>
      <c r="K49" s="22">
        <f t="shared" si="7"/>
        <v>8.3529839999999993</v>
      </c>
      <c r="L49" s="22">
        <f t="shared" si="8"/>
        <v>1.3491360000000001</v>
      </c>
      <c r="M49" s="156">
        <f t="shared" si="9"/>
        <v>27.76</v>
      </c>
      <c r="N49" s="23"/>
      <c r="P49" s="38">
        <f t="shared" si="12"/>
        <v>11.581472000000002</v>
      </c>
      <c r="Q49" s="38">
        <f t="shared" si="13"/>
        <v>6.4764080000000002</v>
      </c>
      <c r="R49" s="38">
        <f t="shared" si="14"/>
        <v>8.3529839999999993</v>
      </c>
      <c r="S49" s="38">
        <f t="shared" si="15"/>
        <v>1.3491360000000001</v>
      </c>
      <c r="T49" s="38">
        <f t="shared" si="10"/>
        <v>27.76</v>
      </c>
    </row>
    <row r="50" spans="1:20">
      <c r="A50" s="8" t="s">
        <v>92</v>
      </c>
      <c r="B50" s="203">
        <v>27.76</v>
      </c>
      <c r="C50" s="203">
        <v>27.76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11.581472000000002</v>
      </c>
      <c r="J50" s="22">
        <f t="shared" si="6"/>
        <v>6.4764080000000002</v>
      </c>
      <c r="K50" s="22">
        <f t="shared" si="7"/>
        <v>8.3529839999999993</v>
      </c>
      <c r="L50" s="22">
        <f t="shared" si="8"/>
        <v>1.3491360000000001</v>
      </c>
      <c r="M50" s="156">
        <f t="shared" si="9"/>
        <v>27.76</v>
      </c>
      <c r="N50" s="23"/>
      <c r="P50" s="38">
        <f t="shared" si="12"/>
        <v>11.581472000000002</v>
      </c>
      <c r="Q50" s="38">
        <f t="shared" si="13"/>
        <v>6.4764080000000002</v>
      </c>
      <c r="R50" s="38">
        <f t="shared" si="14"/>
        <v>8.3529839999999993</v>
      </c>
      <c r="S50" s="38">
        <f t="shared" si="15"/>
        <v>1.3491360000000001</v>
      </c>
      <c r="T50" s="38">
        <f t="shared" si="10"/>
        <v>27.76</v>
      </c>
    </row>
    <row r="51" spans="1:20">
      <c r="A51" s="8" t="s">
        <v>93</v>
      </c>
      <c r="B51" s="203">
        <v>27.76</v>
      </c>
      <c r="C51" s="203">
        <v>27.76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11.581472000000002</v>
      </c>
      <c r="J51" s="22">
        <f t="shared" si="6"/>
        <v>6.4764080000000002</v>
      </c>
      <c r="K51" s="22">
        <f t="shared" si="7"/>
        <v>8.3529839999999993</v>
      </c>
      <c r="L51" s="22">
        <f t="shared" si="8"/>
        <v>1.3491360000000001</v>
      </c>
      <c r="M51" s="156">
        <f t="shared" si="9"/>
        <v>27.76</v>
      </c>
      <c r="N51" s="23"/>
      <c r="P51" s="38">
        <f t="shared" si="12"/>
        <v>11.581472000000002</v>
      </c>
      <c r="Q51" s="38">
        <f t="shared" si="13"/>
        <v>6.4764080000000002</v>
      </c>
      <c r="R51" s="38">
        <f t="shared" si="14"/>
        <v>8.3529839999999993</v>
      </c>
      <c r="S51" s="38">
        <f t="shared" si="15"/>
        <v>1.3491360000000001</v>
      </c>
      <c r="T51" s="38">
        <f t="shared" si="10"/>
        <v>27.76</v>
      </c>
    </row>
    <row r="52" spans="1:20">
      <c r="A52" s="8" t="s">
        <v>94</v>
      </c>
      <c r="B52" s="203">
        <v>27.76</v>
      </c>
      <c r="C52" s="203">
        <v>27.76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11.581472000000002</v>
      </c>
      <c r="J52" s="22">
        <f t="shared" si="6"/>
        <v>6.4764080000000002</v>
      </c>
      <c r="K52" s="22">
        <f t="shared" si="7"/>
        <v>8.3529839999999993</v>
      </c>
      <c r="L52" s="22">
        <f t="shared" si="8"/>
        <v>1.3491360000000001</v>
      </c>
      <c r="M52" s="156">
        <f t="shared" si="9"/>
        <v>27.76</v>
      </c>
      <c r="N52" s="23"/>
      <c r="P52" s="38">
        <f t="shared" si="12"/>
        <v>11.581472000000002</v>
      </c>
      <c r="Q52" s="38">
        <f t="shared" si="13"/>
        <v>6.4764080000000002</v>
      </c>
      <c r="R52" s="38">
        <f t="shared" si="14"/>
        <v>8.3529839999999993</v>
      </c>
      <c r="S52" s="38">
        <f t="shared" si="15"/>
        <v>1.3491360000000001</v>
      </c>
      <c r="T52" s="38">
        <f t="shared" si="10"/>
        <v>27.76</v>
      </c>
    </row>
    <row r="53" spans="1:20">
      <c r="A53" s="8" t="s">
        <v>95</v>
      </c>
      <c r="B53" s="203">
        <v>27.76</v>
      </c>
      <c r="C53" s="203">
        <v>27.76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11.581472000000002</v>
      </c>
      <c r="J53" s="22">
        <f t="shared" si="6"/>
        <v>6.4764080000000002</v>
      </c>
      <c r="K53" s="22">
        <f t="shared" si="7"/>
        <v>8.3529839999999993</v>
      </c>
      <c r="L53" s="22">
        <f t="shared" si="8"/>
        <v>1.3491360000000001</v>
      </c>
      <c r="M53" s="156">
        <f t="shared" si="9"/>
        <v>27.76</v>
      </c>
      <c r="N53" s="23"/>
      <c r="P53" s="38">
        <f t="shared" si="12"/>
        <v>11.581472000000002</v>
      </c>
      <c r="Q53" s="38">
        <f t="shared" si="13"/>
        <v>6.4764080000000002</v>
      </c>
      <c r="R53" s="38">
        <f t="shared" si="14"/>
        <v>8.3529839999999993</v>
      </c>
      <c r="S53" s="38">
        <f t="shared" si="15"/>
        <v>1.3491360000000001</v>
      </c>
      <c r="T53" s="38">
        <f t="shared" si="10"/>
        <v>27.76</v>
      </c>
    </row>
    <row r="54" spans="1:20">
      <c r="A54" s="8" t="s">
        <v>96</v>
      </c>
      <c r="B54" s="203">
        <v>27.76</v>
      </c>
      <c r="C54" s="203">
        <v>27.76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11.581472000000002</v>
      </c>
      <c r="J54" s="22">
        <f t="shared" si="6"/>
        <v>6.4764080000000002</v>
      </c>
      <c r="K54" s="22">
        <f t="shared" si="7"/>
        <v>8.3529839999999993</v>
      </c>
      <c r="L54" s="22">
        <f t="shared" si="8"/>
        <v>1.3491360000000001</v>
      </c>
      <c r="M54" s="156">
        <f t="shared" si="9"/>
        <v>27.76</v>
      </c>
      <c r="N54" s="23"/>
      <c r="P54" s="38">
        <f t="shared" si="12"/>
        <v>11.581472000000002</v>
      </c>
      <c r="Q54" s="38">
        <f t="shared" si="13"/>
        <v>6.4764080000000002</v>
      </c>
      <c r="R54" s="38">
        <f t="shared" si="14"/>
        <v>8.3529839999999993</v>
      </c>
      <c r="S54" s="38">
        <f t="shared" si="15"/>
        <v>1.3491360000000001</v>
      </c>
      <c r="T54" s="38">
        <f t="shared" si="10"/>
        <v>27.76</v>
      </c>
    </row>
    <row r="55" spans="1:20">
      <c r="A55" s="8" t="s">
        <v>97</v>
      </c>
      <c r="B55" s="203">
        <v>27.76</v>
      </c>
      <c r="C55" s="203">
        <v>27.76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11.581472000000002</v>
      </c>
      <c r="J55" s="22">
        <f t="shared" si="6"/>
        <v>6.4764080000000002</v>
      </c>
      <c r="K55" s="22">
        <f t="shared" si="7"/>
        <v>8.3529839999999993</v>
      </c>
      <c r="L55" s="22">
        <f t="shared" si="8"/>
        <v>1.3491360000000001</v>
      </c>
      <c r="M55" s="156">
        <f t="shared" si="9"/>
        <v>27.76</v>
      </c>
      <c r="N55" s="23"/>
      <c r="P55" s="38">
        <f t="shared" si="12"/>
        <v>11.581472000000002</v>
      </c>
      <c r="Q55" s="38">
        <f t="shared" si="13"/>
        <v>6.4764080000000002</v>
      </c>
      <c r="R55" s="38">
        <f t="shared" si="14"/>
        <v>8.3529839999999993</v>
      </c>
      <c r="S55" s="38">
        <f t="shared" si="15"/>
        <v>1.3491360000000001</v>
      </c>
      <c r="T55" s="38">
        <f t="shared" si="10"/>
        <v>27.76</v>
      </c>
    </row>
    <row r="56" spans="1:20">
      <c r="A56" s="8" t="s">
        <v>98</v>
      </c>
      <c r="B56" s="203">
        <v>27.76</v>
      </c>
      <c r="C56" s="203">
        <v>27.76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11.581472000000002</v>
      </c>
      <c r="J56" s="22">
        <f t="shared" si="6"/>
        <v>6.4764080000000002</v>
      </c>
      <c r="K56" s="22">
        <f t="shared" si="7"/>
        <v>8.3529839999999993</v>
      </c>
      <c r="L56" s="22">
        <f t="shared" si="8"/>
        <v>1.3491360000000001</v>
      </c>
      <c r="M56" s="156">
        <f t="shared" si="9"/>
        <v>27.76</v>
      </c>
      <c r="N56" s="23"/>
      <c r="P56" s="38">
        <f t="shared" si="12"/>
        <v>11.581472000000002</v>
      </c>
      <c r="Q56" s="38">
        <f t="shared" si="13"/>
        <v>6.4764080000000002</v>
      </c>
      <c r="R56" s="38">
        <f t="shared" si="14"/>
        <v>8.3529839999999993</v>
      </c>
      <c r="S56" s="38">
        <f t="shared" si="15"/>
        <v>1.3491360000000001</v>
      </c>
      <c r="T56" s="38">
        <f t="shared" si="10"/>
        <v>27.76</v>
      </c>
    </row>
    <row r="57" spans="1:20">
      <c r="A57" s="8" t="s">
        <v>99</v>
      </c>
      <c r="B57" s="203">
        <v>27.76</v>
      </c>
      <c r="C57" s="203">
        <v>27.76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11.581472000000002</v>
      </c>
      <c r="J57" s="22">
        <f t="shared" si="6"/>
        <v>6.4764080000000002</v>
      </c>
      <c r="K57" s="22">
        <f t="shared" si="7"/>
        <v>8.3529839999999993</v>
      </c>
      <c r="L57" s="22">
        <f t="shared" si="8"/>
        <v>1.3491360000000001</v>
      </c>
      <c r="M57" s="156">
        <f t="shared" si="9"/>
        <v>27.76</v>
      </c>
      <c r="N57" s="23"/>
      <c r="P57" s="38">
        <f t="shared" si="12"/>
        <v>11.581472000000002</v>
      </c>
      <c r="Q57" s="38">
        <f t="shared" si="13"/>
        <v>6.4764080000000002</v>
      </c>
      <c r="R57" s="38">
        <f t="shared" si="14"/>
        <v>8.3529839999999993</v>
      </c>
      <c r="S57" s="38">
        <f t="shared" si="15"/>
        <v>1.3491360000000001</v>
      </c>
      <c r="T57" s="38">
        <f t="shared" si="10"/>
        <v>27.76</v>
      </c>
    </row>
    <row r="58" spans="1:20">
      <c r="A58" s="8" t="s">
        <v>100</v>
      </c>
      <c r="B58" s="203">
        <v>27.76</v>
      </c>
      <c r="C58" s="203">
        <v>27.76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11.581472000000002</v>
      </c>
      <c r="J58" s="22">
        <f t="shared" si="6"/>
        <v>6.4764080000000002</v>
      </c>
      <c r="K58" s="22">
        <f t="shared" si="7"/>
        <v>8.3529839999999993</v>
      </c>
      <c r="L58" s="22">
        <f t="shared" si="8"/>
        <v>1.3491360000000001</v>
      </c>
      <c r="M58" s="156">
        <f t="shared" si="9"/>
        <v>27.76</v>
      </c>
      <c r="N58" s="23"/>
      <c r="P58" s="38">
        <f t="shared" si="12"/>
        <v>11.581472000000002</v>
      </c>
      <c r="Q58" s="38">
        <f t="shared" si="13"/>
        <v>6.4764080000000002</v>
      </c>
      <c r="R58" s="38">
        <f t="shared" si="14"/>
        <v>8.3529839999999993</v>
      </c>
      <c r="S58" s="38">
        <f t="shared" si="15"/>
        <v>1.3491360000000001</v>
      </c>
      <c r="T58" s="38">
        <f t="shared" si="10"/>
        <v>27.76</v>
      </c>
    </row>
    <row r="59" spans="1:20">
      <c r="A59" s="8" t="s">
        <v>101</v>
      </c>
      <c r="B59" s="203">
        <v>27.76</v>
      </c>
      <c r="C59" s="203">
        <v>27.76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11.581472000000002</v>
      </c>
      <c r="J59" s="22">
        <f t="shared" si="6"/>
        <v>6.4764080000000002</v>
      </c>
      <c r="K59" s="22">
        <f t="shared" si="7"/>
        <v>8.3529839999999993</v>
      </c>
      <c r="L59" s="22">
        <f t="shared" si="8"/>
        <v>1.3491360000000001</v>
      </c>
      <c r="M59" s="156">
        <f t="shared" si="9"/>
        <v>27.76</v>
      </c>
      <c r="N59" s="23"/>
      <c r="P59" s="38">
        <f t="shared" si="12"/>
        <v>11.581472000000002</v>
      </c>
      <c r="Q59" s="38">
        <f t="shared" si="13"/>
        <v>6.4764080000000002</v>
      </c>
      <c r="R59" s="38">
        <f t="shared" si="14"/>
        <v>8.3529839999999993</v>
      </c>
      <c r="S59" s="38">
        <f t="shared" si="15"/>
        <v>1.3491360000000001</v>
      </c>
      <c r="T59" s="38">
        <f t="shared" si="10"/>
        <v>27.76</v>
      </c>
    </row>
    <row r="60" spans="1:20">
      <c r="A60" s="8" t="s">
        <v>102</v>
      </c>
      <c r="B60" s="203">
        <v>27.76</v>
      </c>
      <c r="C60" s="203">
        <v>27.76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11.581472000000002</v>
      </c>
      <c r="J60" s="22">
        <f t="shared" si="6"/>
        <v>6.4764080000000002</v>
      </c>
      <c r="K60" s="22">
        <f t="shared" si="7"/>
        <v>8.3529839999999993</v>
      </c>
      <c r="L60" s="22">
        <f t="shared" si="8"/>
        <v>1.3491360000000001</v>
      </c>
      <c r="M60" s="156">
        <f t="shared" si="9"/>
        <v>27.76</v>
      </c>
      <c r="N60" s="23"/>
      <c r="P60" s="38">
        <f t="shared" si="12"/>
        <v>11.581472000000002</v>
      </c>
      <c r="Q60" s="38">
        <f t="shared" si="13"/>
        <v>6.4764080000000002</v>
      </c>
      <c r="R60" s="38">
        <f t="shared" si="14"/>
        <v>8.3529839999999993</v>
      </c>
      <c r="S60" s="38">
        <f t="shared" si="15"/>
        <v>1.3491360000000001</v>
      </c>
      <c r="T60" s="38">
        <f t="shared" si="10"/>
        <v>27.76</v>
      </c>
    </row>
    <row r="61" spans="1:20">
      <c r="A61" s="8" t="s">
        <v>103</v>
      </c>
      <c r="B61" s="203">
        <v>27.76</v>
      </c>
      <c r="C61" s="203">
        <v>27.76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11.581472000000002</v>
      </c>
      <c r="J61" s="22">
        <f t="shared" si="6"/>
        <v>6.4764080000000002</v>
      </c>
      <c r="K61" s="22">
        <f t="shared" si="7"/>
        <v>8.3529839999999993</v>
      </c>
      <c r="L61" s="22">
        <f t="shared" si="8"/>
        <v>1.3491360000000001</v>
      </c>
      <c r="M61" s="156">
        <f t="shared" si="9"/>
        <v>27.76</v>
      </c>
      <c r="N61" s="23"/>
      <c r="P61" s="38">
        <f t="shared" si="12"/>
        <v>11.581472000000002</v>
      </c>
      <c r="Q61" s="38">
        <f t="shared" si="13"/>
        <v>6.4764080000000002</v>
      </c>
      <c r="R61" s="38">
        <f t="shared" si="14"/>
        <v>8.3529839999999993</v>
      </c>
      <c r="S61" s="38">
        <f t="shared" si="15"/>
        <v>1.3491360000000001</v>
      </c>
      <c r="T61" s="38">
        <f t="shared" si="10"/>
        <v>27.76</v>
      </c>
    </row>
    <row r="62" spans="1:20">
      <c r="A62" s="8" t="s">
        <v>104</v>
      </c>
      <c r="B62" s="203">
        <v>27.76</v>
      </c>
      <c r="C62" s="203">
        <v>27.76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11.581472000000002</v>
      </c>
      <c r="J62" s="22">
        <f t="shared" si="6"/>
        <v>6.4764080000000002</v>
      </c>
      <c r="K62" s="22">
        <f t="shared" si="7"/>
        <v>8.3529839999999993</v>
      </c>
      <c r="L62" s="22">
        <f t="shared" si="8"/>
        <v>1.3491360000000001</v>
      </c>
      <c r="M62" s="156">
        <f t="shared" si="9"/>
        <v>27.76</v>
      </c>
      <c r="N62" s="23"/>
      <c r="P62" s="38">
        <f t="shared" si="12"/>
        <v>11.581472000000002</v>
      </c>
      <c r="Q62" s="38">
        <f t="shared" si="13"/>
        <v>6.4764080000000002</v>
      </c>
      <c r="R62" s="38">
        <f t="shared" si="14"/>
        <v>8.3529839999999993</v>
      </c>
      <c r="S62" s="38">
        <f t="shared" si="15"/>
        <v>1.3491360000000001</v>
      </c>
      <c r="T62" s="38">
        <f t="shared" si="10"/>
        <v>27.76</v>
      </c>
    </row>
    <row r="63" spans="1:20">
      <c r="A63" s="8" t="s">
        <v>105</v>
      </c>
      <c r="B63" s="203">
        <v>27.76</v>
      </c>
      <c r="C63" s="203">
        <v>27.76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11.581472000000002</v>
      </c>
      <c r="J63" s="22">
        <f t="shared" si="6"/>
        <v>6.4764080000000002</v>
      </c>
      <c r="K63" s="22">
        <f t="shared" si="7"/>
        <v>8.3529839999999993</v>
      </c>
      <c r="L63" s="22">
        <f t="shared" si="8"/>
        <v>1.3491360000000001</v>
      </c>
      <c r="M63" s="156">
        <f t="shared" si="9"/>
        <v>27.76</v>
      </c>
      <c r="N63" s="23"/>
      <c r="P63" s="38">
        <f t="shared" si="12"/>
        <v>11.581472000000002</v>
      </c>
      <c r="Q63" s="38">
        <f t="shared" si="13"/>
        <v>6.4764080000000002</v>
      </c>
      <c r="R63" s="38">
        <f t="shared" si="14"/>
        <v>8.3529839999999993</v>
      </c>
      <c r="S63" s="38">
        <f t="shared" si="15"/>
        <v>1.3491360000000001</v>
      </c>
      <c r="T63" s="38">
        <f t="shared" si="10"/>
        <v>27.76</v>
      </c>
    </row>
    <row r="64" spans="1:20">
      <c r="A64" s="8" t="s">
        <v>106</v>
      </c>
      <c r="B64" s="203">
        <v>27.76</v>
      </c>
      <c r="C64" s="203">
        <v>27.76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11.581472000000002</v>
      </c>
      <c r="J64" s="22">
        <f t="shared" si="6"/>
        <v>6.4764080000000002</v>
      </c>
      <c r="K64" s="22">
        <f t="shared" si="7"/>
        <v>8.3529839999999993</v>
      </c>
      <c r="L64" s="22">
        <f t="shared" si="8"/>
        <v>1.3491360000000001</v>
      </c>
      <c r="M64" s="156">
        <f t="shared" si="9"/>
        <v>27.76</v>
      </c>
      <c r="N64" s="23"/>
      <c r="P64" s="38">
        <f t="shared" si="12"/>
        <v>11.581472000000002</v>
      </c>
      <c r="Q64" s="38">
        <f t="shared" si="13"/>
        <v>6.4764080000000002</v>
      </c>
      <c r="R64" s="38">
        <f t="shared" si="14"/>
        <v>8.3529839999999993</v>
      </c>
      <c r="S64" s="38">
        <f t="shared" si="15"/>
        <v>1.3491360000000001</v>
      </c>
      <c r="T64" s="38">
        <f t="shared" si="10"/>
        <v>27.76</v>
      </c>
    </row>
    <row r="65" spans="1:20">
      <c r="A65" s="8" t="s">
        <v>107</v>
      </c>
      <c r="B65" s="203">
        <v>27.76</v>
      </c>
      <c r="C65" s="203">
        <v>27.76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11.581472000000002</v>
      </c>
      <c r="J65" s="22">
        <f t="shared" si="6"/>
        <v>6.4764080000000002</v>
      </c>
      <c r="K65" s="22">
        <f t="shared" si="7"/>
        <v>8.3529839999999993</v>
      </c>
      <c r="L65" s="22">
        <f t="shared" si="8"/>
        <v>1.3491360000000001</v>
      </c>
      <c r="M65" s="156">
        <f t="shared" si="9"/>
        <v>27.76</v>
      </c>
      <c r="N65" s="23"/>
      <c r="P65" s="38">
        <f t="shared" si="12"/>
        <v>11.581472000000002</v>
      </c>
      <c r="Q65" s="38">
        <f t="shared" si="13"/>
        <v>6.4764080000000002</v>
      </c>
      <c r="R65" s="38">
        <f t="shared" si="14"/>
        <v>8.3529839999999993</v>
      </c>
      <c r="S65" s="38">
        <f t="shared" si="15"/>
        <v>1.3491360000000001</v>
      </c>
      <c r="T65" s="38">
        <f t="shared" si="10"/>
        <v>27.76</v>
      </c>
    </row>
    <row r="66" spans="1:20">
      <c r="A66" s="8" t="s">
        <v>108</v>
      </c>
      <c r="B66" s="203">
        <v>27.76</v>
      </c>
      <c r="C66" s="203">
        <v>27.76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11.581472000000002</v>
      </c>
      <c r="J66" s="22">
        <f t="shared" si="6"/>
        <v>6.4764080000000002</v>
      </c>
      <c r="K66" s="22">
        <f t="shared" si="7"/>
        <v>8.3529839999999993</v>
      </c>
      <c r="L66" s="22">
        <f t="shared" si="8"/>
        <v>1.3491360000000001</v>
      </c>
      <c r="M66" s="156">
        <f t="shared" si="9"/>
        <v>27.76</v>
      </c>
      <c r="N66" s="23"/>
      <c r="P66" s="38">
        <f t="shared" si="12"/>
        <v>11.581472000000002</v>
      </c>
      <c r="Q66" s="38">
        <f t="shared" si="13"/>
        <v>6.4764080000000002</v>
      </c>
      <c r="R66" s="38">
        <f t="shared" si="14"/>
        <v>8.3529839999999993</v>
      </c>
      <c r="S66" s="38">
        <f t="shared" si="15"/>
        <v>1.3491360000000001</v>
      </c>
      <c r="T66" s="38">
        <f t="shared" si="10"/>
        <v>27.76</v>
      </c>
    </row>
    <row r="67" spans="1:20">
      <c r="A67" s="8" t="s">
        <v>109</v>
      </c>
      <c r="B67" s="203">
        <v>27.76</v>
      </c>
      <c r="C67" s="203">
        <v>27.76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11.581472000000002</v>
      </c>
      <c r="J67" s="22">
        <f t="shared" si="6"/>
        <v>6.4764080000000002</v>
      </c>
      <c r="K67" s="22">
        <f t="shared" si="7"/>
        <v>8.3529839999999993</v>
      </c>
      <c r="L67" s="22">
        <f t="shared" si="8"/>
        <v>1.3491360000000001</v>
      </c>
      <c r="M67" s="156">
        <f t="shared" si="9"/>
        <v>27.76</v>
      </c>
      <c r="N67" s="23"/>
      <c r="P67" s="38">
        <f t="shared" ref="P67:P98" si="17">I67</f>
        <v>11.581472000000002</v>
      </c>
      <c r="Q67" s="38">
        <f t="shared" ref="Q67:Q98" si="18">J67</f>
        <v>6.4764080000000002</v>
      </c>
      <c r="R67" s="38">
        <f t="shared" ref="R67:R98" si="19">K67</f>
        <v>8.3529839999999993</v>
      </c>
      <c r="S67" s="38">
        <f t="shared" ref="S67:S98" si="20">L67</f>
        <v>1.3491360000000001</v>
      </c>
      <c r="T67" s="38">
        <f t="shared" si="10"/>
        <v>27.76</v>
      </c>
    </row>
    <row r="68" spans="1:20">
      <c r="A68" s="8" t="s">
        <v>110</v>
      </c>
      <c r="B68" s="203">
        <v>27.76</v>
      </c>
      <c r="C68" s="203">
        <v>27.76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11.581472000000002</v>
      </c>
      <c r="J68" s="22">
        <f t="shared" ref="J68:J98" si="22">C68*E68/100</f>
        <v>6.4764080000000002</v>
      </c>
      <c r="K68" s="22">
        <f t="shared" ref="K68:K98" si="23">C68*F68/100</f>
        <v>8.3529839999999993</v>
      </c>
      <c r="L68" s="22">
        <f t="shared" ref="L68:L98" si="24">C68*G68/100</f>
        <v>1.3491360000000001</v>
      </c>
      <c r="M68" s="156">
        <f t="shared" ref="M68:M98" si="25">SUM(I68:L68)</f>
        <v>27.76</v>
      </c>
      <c r="N68" s="23"/>
      <c r="P68" s="38">
        <f t="shared" si="17"/>
        <v>11.581472000000002</v>
      </c>
      <c r="Q68" s="38">
        <f t="shared" si="18"/>
        <v>6.4764080000000002</v>
      </c>
      <c r="R68" s="38">
        <f t="shared" si="19"/>
        <v>8.3529839999999993</v>
      </c>
      <c r="S68" s="38">
        <f t="shared" si="20"/>
        <v>1.3491360000000001</v>
      </c>
      <c r="T68" s="38">
        <f t="shared" ref="T68:T99" si="26">SUM(P68:S68)</f>
        <v>27.76</v>
      </c>
    </row>
    <row r="69" spans="1:20">
      <c r="A69" s="8" t="s">
        <v>111</v>
      </c>
      <c r="B69" s="203">
        <v>27.76</v>
      </c>
      <c r="C69" s="203">
        <v>27.76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11.581472000000002</v>
      </c>
      <c r="J69" s="22">
        <f t="shared" si="22"/>
        <v>6.4764080000000002</v>
      </c>
      <c r="K69" s="22">
        <f t="shared" si="23"/>
        <v>8.3529839999999993</v>
      </c>
      <c r="L69" s="22">
        <f t="shared" si="24"/>
        <v>1.3491360000000001</v>
      </c>
      <c r="M69" s="156">
        <f t="shared" si="25"/>
        <v>27.76</v>
      </c>
      <c r="N69" s="23"/>
      <c r="P69" s="38">
        <f t="shared" si="17"/>
        <v>11.581472000000002</v>
      </c>
      <c r="Q69" s="38">
        <f t="shared" si="18"/>
        <v>6.4764080000000002</v>
      </c>
      <c r="R69" s="38">
        <f t="shared" si="19"/>
        <v>8.3529839999999993</v>
      </c>
      <c r="S69" s="38">
        <f t="shared" si="20"/>
        <v>1.3491360000000001</v>
      </c>
      <c r="T69" s="38">
        <f t="shared" si="26"/>
        <v>27.76</v>
      </c>
    </row>
    <row r="70" spans="1:20">
      <c r="A70" s="8" t="s">
        <v>112</v>
      </c>
      <c r="B70" s="203">
        <v>27.76</v>
      </c>
      <c r="C70" s="203">
        <v>27.76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11.581472000000002</v>
      </c>
      <c r="J70" s="22">
        <f t="shared" si="22"/>
        <v>6.4764080000000002</v>
      </c>
      <c r="K70" s="22">
        <f t="shared" si="23"/>
        <v>8.3529839999999993</v>
      </c>
      <c r="L70" s="22">
        <f t="shared" si="24"/>
        <v>1.3491360000000001</v>
      </c>
      <c r="M70" s="156">
        <f t="shared" si="25"/>
        <v>27.76</v>
      </c>
      <c r="N70" s="23"/>
      <c r="P70" s="38">
        <f t="shared" si="17"/>
        <v>11.581472000000002</v>
      </c>
      <c r="Q70" s="38">
        <f t="shared" si="18"/>
        <v>6.4764080000000002</v>
      </c>
      <c r="R70" s="38">
        <f t="shared" si="19"/>
        <v>8.3529839999999993</v>
      </c>
      <c r="S70" s="38">
        <f t="shared" si="20"/>
        <v>1.3491360000000001</v>
      </c>
      <c r="T70" s="38">
        <f t="shared" si="26"/>
        <v>27.76</v>
      </c>
    </row>
    <row r="71" spans="1:20">
      <c r="A71" s="8" t="s">
        <v>113</v>
      </c>
      <c r="B71" s="203">
        <v>27.76</v>
      </c>
      <c r="C71" s="203">
        <v>27.76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11.581472000000002</v>
      </c>
      <c r="J71" s="22">
        <f t="shared" si="22"/>
        <v>6.4764080000000002</v>
      </c>
      <c r="K71" s="22">
        <f t="shared" si="23"/>
        <v>8.3529839999999993</v>
      </c>
      <c r="L71" s="22">
        <f t="shared" si="24"/>
        <v>1.3491360000000001</v>
      </c>
      <c r="M71" s="156">
        <f t="shared" si="25"/>
        <v>27.76</v>
      </c>
      <c r="N71" s="23"/>
      <c r="P71" s="38">
        <f t="shared" si="17"/>
        <v>11.581472000000002</v>
      </c>
      <c r="Q71" s="38">
        <f t="shared" si="18"/>
        <v>6.4764080000000002</v>
      </c>
      <c r="R71" s="38">
        <f t="shared" si="19"/>
        <v>8.3529839999999993</v>
      </c>
      <c r="S71" s="38">
        <f t="shared" si="20"/>
        <v>1.3491360000000001</v>
      </c>
      <c r="T71" s="38">
        <f t="shared" si="26"/>
        <v>27.76</v>
      </c>
    </row>
    <row r="72" spans="1:20">
      <c r="A72" s="8" t="s">
        <v>114</v>
      </c>
      <c r="B72" s="203">
        <v>27.76</v>
      </c>
      <c r="C72" s="203">
        <v>27.76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11.581472000000002</v>
      </c>
      <c r="J72" s="22">
        <f t="shared" si="22"/>
        <v>6.4764080000000002</v>
      </c>
      <c r="K72" s="22">
        <f t="shared" si="23"/>
        <v>8.3529839999999993</v>
      </c>
      <c r="L72" s="22">
        <f t="shared" si="24"/>
        <v>1.3491360000000001</v>
      </c>
      <c r="M72" s="156">
        <f t="shared" si="25"/>
        <v>27.76</v>
      </c>
      <c r="N72" s="23"/>
      <c r="P72" s="38">
        <f t="shared" si="17"/>
        <v>11.581472000000002</v>
      </c>
      <c r="Q72" s="38">
        <f t="shared" si="18"/>
        <v>6.4764080000000002</v>
      </c>
      <c r="R72" s="38">
        <f t="shared" si="19"/>
        <v>8.3529839999999993</v>
      </c>
      <c r="S72" s="38">
        <f t="shared" si="20"/>
        <v>1.3491360000000001</v>
      </c>
      <c r="T72" s="38">
        <f t="shared" si="26"/>
        <v>27.76</v>
      </c>
    </row>
    <row r="73" spans="1:20">
      <c r="A73" s="8" t="s">
        <v>115</v>
      </c>
      <c r="B73" s="203">
        <v>27.76</v>
      </c>
      <c r="C73" s="203">
        <v>27.76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11.581472000000002</v>
      </c>
      <c r="J73" s="22">
        <f t="shared" si="22"/>
        <v>6.4764080000000002</v>
      </c>
      <c r="K73" s="22">
        <f t="shared" si="23"/>
        <v>8.3529839999999993</v>
      </c>
      <c r="L73" s="22">
        <f t="shared" si="24"/>
        <v>1.3491360000000001</v>
      </c>
      <c r="M73" s="156">
        <f t="shared" si="25"/>
        <v>27.76</v>
      </c>
      <c r="N73" s="23"/>
      <c r="P73" s="38">
        <f t="shared" si="17"/>
        <v>11.581472000000002</v>
      </c>
      <c r="Q73" s="38">
        <f t="shared" si="18"/>
        <v>6.4764080000000002</v>
      </c>
      <c r="R73" s="38">
        <f t="shared" si="19"/>
        <v>8.3529839999999993</v>
      </c>
      <c r="S73" s="38">
        <f t="shared" si="20"/>
        <v>1.3491360000000001</v>
      </c>
      <c r="T73" s="38">
        <f t="shared" si="26"/>
        <v>27.76</v>
      </c>
    </row>
    <row r="74" spans="1:20">
      <c r="A74" s="8" t="s">
        <v>116</v>
      </c>
      <c r="B74" s="203">
        <v>27.76</v>
      </c>
      <c r="C74" s="203">
        <v>27.76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11.581472000000002</v>
      </c>
      <c r="J74" s="22">
        <f t="shared" si="22"/>
        <v>6.4764080000000002</v>
      </c>
      <c r="K74" s="22">
        <f t="shared" si="23"/>
        <v>8.3529839999999993</v>
      </c>
      <c r="L74" s="22">
        <f t="shared" si="24"/>
        <v>1.3491360000000001</v>
      </c>
      <c r="M74" s="156">
        <f t="shared" si="25"/>
        <v>27.76</v>
      </c>
      <c r="N74" s="23"/>
      <c r="P74" s="38">
        <f t="shared" si="17"/>
        <v>11.581472000000002</v>
      </c>
      <c r="Q74" s="38">
        <f t="shared" si="18"/>
        <v>6.4764080000000002</v>
      </c>
      <c r="R74" s="38">
        <f t="shared" si="19"/>
        <v>8.3529839999999993</v>
      </c>
      <c r="S74" s="38">
        <f t="shared" si="20"/>
        <v>1.3491360000000001</v>
      </c>
      <c r="T74" s="38">
        <f t="shared" si="26"/>
        <v>27.76</v>
      </c>
    </row>
    <row r="75" spans="1:20">
      <c r="A75" s="8" t="s">
        <v>117</v>
      </c>
      <c r="B75" s="203">
        <v>27.76</v>
      </c>
      <c r="C75" s="203">
        <v>27.76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11.581472000000002</v>
      </c>
      <c r="J75" s="22">
        <f t="shared" si="22"/>
        <v>6.4764080000000002</v>
      </c>
      <c r="K75" s="22">
        <f t="shared" si="23"/>
        <v>8.3529839999999993</v>
      </c>
      <c r="L75" s="22">
        <f t="shared" si="24"/>
        <v>1.3491360000000001</v>
      </c>
      <c r="M75" s="156">
        <f t="shared" si="25"/>
        <v>27.76</v>
      </c>
      <c r="N75" s="23"/>
      <c r="P75" s="38">
        <f t="shared" si="17"/>
        <v>11.581472000000002</v>
      </c>
      <c r="Q75" s="38">
        <f t="shared" si="18"/>
        <v>6.4764080000000002</v>
      </c>
      <c r="R75" s="38">
        <f t="shared" si="19"/>
        <v>8.3529839999999993</v>
      </c>
      <c r="S75" s="38">
        <f t="shared" si="20"/>
        <v>1.3491360000000001</v>
      </c>
      <c r="T75" s="38">
        <f t="shared" si="26"/>
        <v>27.76</v>
      </c>
    </row>
    <row r="76" spans="1:20">
      <c r="A76" s="8" t="s">
        <v>118</v>
      </c>
      <c r="B76" s="203">
        <v>27.76</v>
      </c>
      <c r="C76" s="203">
        <v>27.76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11.581472000000002</v>
      </c>
      <c r="J76" s="22">
        <f t="shared" si="22"/>
        <v>6.4764080000000002</v>
      </c>
      <c r="K76" s="22">
        <f t="shared" si="23"/>
        <v>8.3529839999999993</v>
      </c>
      <c r="L76" s="22">
        <f t="shared" si="24"/>
        <v>1.3491360000000001</v>
      </c>
      <c r="M76" s="156">
        <f t="shared" si="25"/>
        <v>27.76</v>
      </c>
      <c r="N76" s="23"/>
      <c r="P76" s="38">
        <f t="shared" si="17"/>
        <v>11.581472000000002</v>
      </c>
      <c r="Q76" s="38">
        <f t="shared" si="18"/>
        <v>6.4764080000000002</v>
      </c>
      <c r="R76" s="38">
        <f t="shared" si="19"/>
        <v>8.3529839999999993</v>
      </c>
      <c r="S76" s="38">
        <f t="shared" si="20"/>
        <v>1.3491360000000001</v>
      </c>
      <c r="T76" s="38">
        <f t="shared" si="26"/>
        <v>27.76</v>
      </c>
    </row>
    <row r="77" spans="1:20">
      <c r="A77" s="8" t="s">
        <v>119</v>
      </c>
      <c r="B77" s="203">
        <v>27.76</v>
      </c>
      <c r="C77" s="203">
        <v>27.76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11.581472000000002</v>
      </c>
      <c r="J77" s="22">
        <f t="shared" si="22"/>
        <v>6.4764080000000002</v>
      </c>
      <c r="K77" s="22">
        <f t="shared" si="23"/>
        <v>8.3529839999999993</v>
      </c>
      <c r="L77" s="22">
        <f t="shared" si="24"/>
        <v>1.3491360000000001</v>
      </c>
      <c r="M77" s="156">
        <f t="shared" si="25"/>
        <v>27.76</v>
      </c>
      <c r="N77" s="23"/>
      <c r="P77" s="38">
        <f t="shared" si="17"/>
        <v>11.581472000000002</v>
      </c>
      <c r="Q77" s="38">
        <f t="shared" si="18"/>
        <v>6.4764080000000002</v>
      </c>
      <c r="R77" s="38">
        <f t="shared" si="19"/>
        <v>8.3529839999999993</v>
      </c>
      <c r="S77" s="38">
        <f t="shared" si="20"/>
        <v>1.3491360000000001</v>
      </c>
      <c r="T77" s="38">
        <f t="shared" si="26"/>
        <v>27.76</v>
      </c>
    </row>
    <row r="78" spans="1:20">
      <c r="A78" s="8" t="s">
        <v>120</v>
      </c>
      <c r="B78" s="203">
        <v>27.76</v>
      </c>
      <c r="C78" s="203">
        <v>27.76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11.581472000000002</v>
      </c>
      <c r="J78" s="22">
        <f t="shared" si="22"/>
        <v>6.4764080000000002</v>
      </c>
      <c r="K78" s="22">
        <f t="shared" si="23"/>
        <v>8.3529839999999993</v>
      </c>
      <c r="L78" s="22">
        <f t="shared" si="24"/>
        <v>1.3491360000000001</v>
      </c>
      <c r="M78" s="156">
        <f t="shared" si="25"/>
        <v>27.76</v>
      </c>
      <c r="N78" s="23"/>
      <c r="P78" s="38">
        <f t="shared" si="17"/>
        <v>11.581472000000002</v>
      </c>
      <c r="Q78" s="38">
        <f t="shared" si="18"/>
        <v>6.4764080000000002</v>
      </c>
      <c r="R78" s="38">
        <f t="shared" si="19"/>
        <v>8.3529839999999993</v>
      </c>
      <c r="S78" s="38">
        <f t="shared" si="20"/>
        <v>1.3491360000000001</v>
      </c>
      <c r="T78" s="38">
        <f t="shared" si="26"/>
        <v>27.76</v>
      </c>
    </row>
    <row r="79" spans="1:20">
      <c r="A79" s="8" t="s">
        <v>121</v>
      </c>
      <c r="B79" s="203">
        <v>27.76</v>
      </c>
      <c r="C79" s="203">
        <v>27.76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11.581472000000002</v>
      </c>
      <c r="J79" s="22">
        <f t="shared" si="22"/>
        <v>6.4764080000000002</v>
      </c>
      <c r="K79" s="22">
        <f t="shared" si="23"/>
        <v>8.3529839999999993</v>
      </c>
      <c r="L79" s="22">
        <f t="shared" si="24"/>
        <v>1.3491360000000001</v>
      </c>
      <c r="M79" s="156">
        <f t="shared" si="25"/>
        <v>27.76</v>
      </c>
      <c r="N79" s="23"/>
      <c r="P79" s="38">
        <f t="shared" si="17"/>
        <v>11.581472000000002</v>
      </c>
      <c r="Q79" s="38">
        <f t="shared" si="18"/>
        <v>6.4764080000000002</v>
      </c>
      <c r="R79" s="38">
        <f t="shared" si="19"/>
        <v>8.3529839999999993</v>
      </c>
      <c r="S79" s="38">
        <f t="shared" si="20"/>
        <v>1.3491360000000001</v>
      </c>
      <c r="T79" s="38">
        <f t="shared" si="26"/>
        <v>27.76</v>
      </c>
    </row>
    <row r="80" spans="1:20">
      <c r="A80" s="8" t="s">
        <v>122</v>
      </c>
      <c r="B80" s="203">
        <v>27.76</v>
      </c>
      <c r="C80" s="203">
        <v>27.76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11.581472000000002</v>
      </c>
      <c r="J80" s="22">
        <f t="shared" si="22"/>
        <v>6.4764080000000002</v>
      </c>
      <c r="K80" s="22">
        <f t="shared" si="23"/>
        <v>8.3529839999999993</v>
      </c>
      <c r="L80" s="22">
        <f t="shared" si="24"/>
        <v>1.3491360000000001</v>
      </c>
      <c r="M80" s="156">
        <f t="shared" si="25"/>
        <v>27.76</v>
      </c>
      <c r="N80" s="23"/>
      <c r="P80" s="38">
        <f t="shared" si="17"/>
        <v>11.581472000000002</v>
      </c>
      <c r="Q80" s="38">
        <f t="shared" si="18"/>
        <v>6.4764080000000002</v>
      </c>
      <c r="R80" s="38">
        <f t="shared" si="19"/>
        <v>8.3529839999999993</v>
      </c>
      <c r="S80" s="38">
        <f t="shared" si="20"/>
        <v>1.3491360000000001</v>
      </c>
      <c r="T80" s="38">
        <f t="shared" si="26"/>
        <v>27.76</v>
      </c>
    </row>
    <row r="81" spans="1:20">
      <c r="A81" s="8" t="s">
        <v>123</v>
      </c>
      <c r="B81" s="203">
        <v>27.76</v>
      </c>
      <c r="C81" s="203">
        <v>27.76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11.581472000000002</v>
      </c>
      <c r="J81" s="22">
        <f t="shared" si="22"/>
        <v>6.4764080000000002</v>
      </c>
      <c r="K81" s="22">
        <f t="shared" si="23"/>
        <v>8.3529839999999993</v>
      </c>
      <c r="L81" s="22">
        <f t="shared" si="24"/>
        <v>1.3491360000000001</v>
      </c>
      <c r="M81" s="156">
        <f t="shared" si="25"/>
        <v>27.76</v>
      </c>
      <c r="N81" s="23"/>
      <c r="P81" s="38">
        <f t="shared" si="17"/>
        <v>11.581472000000002</v>
      </c>
      <c r="Q81" s="38">
        <f t="shared" si="18"/>
        <v>6.4764080000000002</v>
      </c>
      <c r="R81" s="38">
        <f t="shared" si="19"/>
        <v>8.3529839999999993</v>
      </c>
      <c r="S81" s="38">
        <f t="shared" si="20"/>
        <v>1.3491360000000001</v>
      </c>
      <c r="T81" s="38">
        <f t="shared" si="26"/>
        <v>27.76</v>
      </c>
    </row>
    <row r="82" spans="1:20">
      <c r="A82" s="8" t="s">
        <v>124</v>
      </c>
      <c r="B82" s="203">
        <v>27.76</v>
      </c>
      <c r="C82" s="203">
        <v>27.76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11.581472000000002</v>
      </c>
      <c r="J82" s="22">
        <f t="shared" si="22"/>
        <v>6.4764080000000002</v>
      </c>
      <c r="K82" s="22">
        <f t="shared" si="23"/>
        <v>8.3529839999999993</v>
      </c>
      <c r="L82" s="22">
        <f t="shared" si="24"/>
        <v>1.3491360000000001</v>
      </c>
      <c r="M82" s="156">
        <f t="shared" si="25"/>
        <v>27.76</v>
      </c>
      <c r="N82" s="23"/>
      <c r="P82" s="38">
        <f t="shared" si="17"/>
        <v>11.581472000000002</v>
      </c>
      <c r="Q82" s="38">
        <f t="shared" si="18"/>
        <v>6.4764080000000002</v>
      </c>
      <c r="R82" s="38">
        <f t="shared" si="19"/>
        <v>8.3529839999999993</v>
      </c>
      <c r="S82" s="38">
        <f t="shared" si="20"/>
        <v>1.3491360000000001</v>
      </c>
      <c r="T82" s="38">
        <f t="shared" si="26"/>
        <v>27.76</v>
      </c>
    </row>
    <row r="83" spans="1:20">
      <c r="A83" s="8" t="s">
        <v>125</v>
      </c>
      <c r="B83" s="203">
        <v>27.76</v>
      </c>
      <c r="C83" s="203">
        <v>27.76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11.581472000000002</v>
      </c>
      <c r="J83" s="22">
        <f t="shared" si="22"/>
        <v>6.4764080000000002</v>
      </c>
      <c r="K83" s="22">
        <f t="shared" si="23"/>
        <v>8.3529839999999993</v>
      </c>
      <c r="L83" s="22">
        <f t="shared" si="24"/>
        <v>1.3491360000000001</v>
      </c>
      <c r="M83" s="156">
        <f t="shared" si="25"/>
        <v>27.76</v>
      </c>
      <c r="N83" s="23"/>
      <c r="P83" s="38">
        <f t="shared" si="17"/>
        <v>11.581472000000002</v>
      </c>
      <c r="Q83" s="38">
        <f t="shared" si="18"/>
        <v>6.4764080000000002</v>
      </c>
      <c r="R83" s="38">
        <f t="shared" si="19"/>
        <v>8.3529839999999993</v>
      </c>
      <c r="S83" s="38">
        <f t="shared" si="20"/>
        <v>1.3491360000000001</v>
      </c>
      <c r="T83" s="38">
        <f t="shared" si="26"/>
        <v>27.76</v>
      </c>
    </row>
    <row r="84" spans="1:20">
      <c r="A84" s="8" t="s">
        <v>126</v>
      </c>
      <c r="B84" s="203">
        <v>27.76</v>
      </c>
      <c r="C84" s="203">
        <v>27.76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11.581472000000002</v>
      </c>
      <c r="J84" s="22">
        <f t="shared" si="22"/>
        <v>6.4764080000000002</v>
      </c>
      <c r="K84" s="22">
        <f t="shared" si="23"/>
        <v>8.3529839999999993</v>
      </c>
      <c r="L84" s="22">
        <f t="shared" si="24"/>
        <v>1.3491360000000001</v>
      </c>
      <c r="M84" s="156">
        <f t="shared" si="25"/>
        <v>27.76</v>
      </c>
      <c r="N84" s="23"/>
      <c r="P84" s="38">
        <f t="shared" si="17"/>
        <v>11.581472000000002</v>
      </c>
      <c r="Q84" s="38">
        <f t="shared" si="18"/>
        <v>6.4764080000000002</v>
      </c>
      <c r="R84" s="38">
        <f t="shared" si="19"/>
        <v>8.3529839999999993</v>
      </c>
      <c r="S84" s="38">
        <f t="shared" si="20"/>
        <v>1.3491360000000001</v>
      </c>
      <c r="T84" s="38">
        <f t="shared" si="26"/>
        <v>27.76</v>
      </c>
    </row>
    <row r="85" spans="1:20">
      <c r="A85" s="8" t="s">
        <v>127</v>
      </c>
      <c r="B85" s="203">
        <v>27.76</v>
      </c>
      <c r="C85" s="203">
        <v>27.76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11.581472000000002</v>
      </c>
      <c r="J85" s="22">
        <f t="shared" si="22"/>
        <v>6.4764080000000002</v>
      </c>
      <c r="K85" s="22">
        <f t="shared" si="23"/>
        <v>8.3529839999999993</v>
      </c>
      <c r="L85" s="22">
        <f t="shared" si="24"/>
        <v>1.3491360000000001</v>
      </c>
      <c r="M85" s="156">
        <f t="shared" si="25"/>
        <v>27.76</v>
      </c>
      <c r="N85" s="23"/>
      <c r="P85" s="38">
        <f t="shared" si="17"/>
        <v>11.581472000000002</v>
      </c>
      <c r="Q85" s="38">
        <f t="shared" si="18"/>
        <v>6.4764080000000002</v>
      </c>
      <c r="R85" s="38">
        <f t="shared" si="19"/>
        <v>8.3529839999999993</v>
      </c>
      <c r="S85" s="38">
        <f t="shared" si="20"/>
        <v>1.3491360000000001</v>
      </c>
      <c r="T85" s="38">
        <f t="shared" si="26"/>
        <v>27.76</v>
      </c>
    </row>
    <row r="86" spans="1:20">
      <c r="A86" s="8" t="s">
        <v>128</v>
      </c>
      <c r="B86" s="203">
        <v>27.76</v>
      </c>
      <c r="C86" s="203">
        <v>27.76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11.581472000000002</v>
      </c>
      <c r="J86" s="22">
        <f t="shared" si="22"/>
        <v>6.4764080000000002</v>
      </c>
      <c r="K86" s="22">
        <f t="shared" si="23"/>
        <v>8.3529839999999993</v>
      </c>
      <c r="L86" s="22">
        <f t="shared" si="24"/>
        <v>1.3491360000000001</v>
      </c>
      <c r="M86" s="156">
        <f t="shared" si="25"/>
        <v>27.76</v>
      </c>
      <c r="N86" s="23"/>
      <c r="P86" s="38">
        <f t="shared" si="17"/>
        <v>11.581472000000002</v>
      </c>
      <c r="Q86" s="38">
        <f t="shared" si="18"/>
        <v>6.4764080000000002</v>
      </c>
      <c r="R86" s="38">
        <f t="shared" si="19"/>
        <v>8.3529839999999993</v>
      </c>
      <c r="S86" s="38">
        <f t="shared" si="20"/>
        <v>1.3491360000000001</v>
      </c>
      <c r="T86" s="38">
        <f t="shared" si="26"/>
        <v>27.76</v>
      </c>
    </row>
    <row r="87" spans="1:20">
      <c r="A87" s="8" t="s">
        <v>129</v>
      </c>
      <c r="B87" s="203">
        <v>27.76</v>
      </c>
      <c r="C87" s="203">
        <v>27.76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11.581472000000002</v>
      </c>
      <c r="J87" s="22">
        <f t="shared" si="22"/>
        <v>6.4764080000000002</v>
      </c>
      <c r="K87" s="22">
        <f t="shared" si="23"/>
        <v>8.3529839999999993</v>
      </c>
      <c r="L87" s="22">
        <f t="shared" si="24"/>
        <v>1.3491360000000001</v>
      </c>
      <c r="M87" s="156">
        <f t="shared" si="25"/>
        <v>27.76</v>
      </c>
      <c r="N87" s="23"/>
      <c r="P87" s="38">
        <f t="shared" si="17"/>
        <v>11.581472000000002</v>
      </c>
      <c r="Q87" s="38">
        <f t="shared" si="18"/>
        <v>6.4764080000000002</v>
      </c>
      <c r="R87" s="38">
        <f t="shared" si="19"/>
        <v>8.3529839999999993</v>
      </c>
      <c r="S87" s="38">
        <f t="shared" si="20"/>
        <v>1.3491360000000001</v>
      </c>
      <c r="T87" s="38">
        <f t="shared" si="26"/>
        <v>27.76</v>
      </c>
    </row>
    <row r="88" spans="1:20">
      <c r="A88" s="8" t="s">
        <v>130</v>
      </c>
      <c r="B88" s="203">
        <v>27.76</v>
      </c>
      <c r="C88" s="203">
        <v>27.76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11.581472000000002</v>
      </c>
      <c r="J88" s="22">
        <f t="shared" si="22"/>
        <v>6.4764080000000002</v>
      </c>
      <c r="K88" s="22">
        <f t="shared" si="23"/>
        <v>8.3529839999999993</v>
      </c>
      <c r="L88" s="22">
        <f t="shared" si="24"/>
        <v>1.3491360000000001</v>
      </c>
      <c r="M88" s="156">
        <f t="shared" si="25"/>
        <v>27.76</v>
      </c>
      <c r="N88" s="23"/>
      <c r="P88" s="38">
        <f t="shared" si="17"/>
        <v>11.581472000000002</v>
      </c>
      <c r="Q88" s="38">
        <f t="shared" si="18"/>
        <v>6.4764080000000002</v>
      </c>
      <c r="R88" s="38">
        <f t="shared" si="19"/>
        <v>8.3529839999999993</v>
      </c>
      <c r="S88" s="38">
        <f t="shared" si="20"/>
        <v>1.3491360000000001</v>
      </c>
      <c r="T88" s="38">
        <f t="shared" si="26"/>
        <v>27.76</v>
      </c>
    </row>
    <row r="89" spans="1:20">
      <c r="A89" s="8" t="s">
        <v>131</v>
      </c>
      <c r="B89" s="203">
        <v>27.76</v>
      </c>
      <c r="C89" s="203">
        <v>27.76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11.581472000000002</v>
      </c>
      <c r="J89" s="22">
        <f t="shared" si="22"/>
        <v>6.4764080000000002</v>
      </c>
      <c r="K89" s="22">
        <f t="shared" si="23"/>
        <v>8.3529839999999993</v>
      </c>
      <c r="L89" s="22">
        <f t="shared" si="24"/>
        <v>1.3491360000000001</v>
      </c>
      <c r="M89" s="156">
        <f t="shared" si="25"/>
        <v>27.76</v>
      </c>
      <c r="N89" s="23"/>
      <c r="P89" s="38">
        <f t="shared" si="17"/>
        <v>11.581472000000002</v>
      </c>
      <c r="Q89" s="38">
        <f t="shared" si="18"/>
        <v>6.4764080000000002</v>
      </c>
      <c r="R89" s="38">
        <f t="shared" si="19"/>
        <v>8.3529839999999993</v>
      </c>
      <c r="S89" s="38">
        <f t="shared" si="20"/>
        <v>1.3491360000000001</v>
      </c>
      <c r="T89" s="38">
        <f t="shared" si="26"/>
        <v>27.76</v>
      </c>
    </row>
    <row r="90" spans="1:20">
      <c r="A90" s="8" t="s">
        <v>132</v>
      </c>
      <c r="B90" s="203">
        <v>27.76</v>
      </c>
      <c r="C90" s="203">
        <v>27.76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11.581472000000002</v>
      </c>
      <c r="J90" s="22">
        <f t="shared" si="22"/>
        <v>6.4764080000000002</v>
      </c>
      <c r="K90" s="22">
        <f t="shared" si="23"/>
        <v>8.3529839999999993</v>
      </c>
      <c r="L90" s="22">
        <f t="shared" si="24"/>
        <v>1.3491360000000001</v>
      </c>
      <c r="M90" s="156">
        <f t="shared" si="25"/>
        <v>27.76</v>
      </c>
      <c r="N90" s="23"/>
      <c r="P90" s="38">
        <f t="shared" si="17"/>
        <v>11.581472000000002</v>
      </c>
      <c r="Q90" s="38">
        <f t="shared" si="18"/>
        <v>6.4764080000000002</v>
      </c>
      <c r="R90" s="38">
        <f t="shared" si="19"/>
        <v>8.3529839999999993</v>
      </c>
      <c r="S90" s="38">
        <f t="shared" si="20"/>
        <v>1.3491360000000001</v>
      </c>
      <c r="T90" s="38">
        <f t="shared" si="26"/>
        <v>27.76</v>
      </c>
    </row>
    <row r="91" spans="1:20">
      <c r="A91" s="8" t="s">
        <v>133</v>
      </c>
      <c r="B91" s="203">
        <v>27.76</v>
      </c>
      <c r="C91" s="203">
        <v>27.76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11.581472000000002</v>
      </c>
      <c r="J91" s="22">
        <f t="shared" si="22"/>
        <v>6.4764080000000002</v>
      </c>
      <c r="K91" s="22">
        <f t="shared" si="23"/>
        <v>8.3529839999999993</v>
      </c>
      <c r="L91" s="22">
        <f t="shared" si="24"/>
        <v>1.3491360000000001</v>
      </c>
      <c r="M91" s="156">
        <f t="shared" si="25"/>
        <v>27.76</v>
      </c>
      <c r="N91" s="23"/>
      <c r="P91" s="38">
        <f t="shared" si="17"/>
        <v>11.581472000000002</v>
      </c>
      <c r="Q91" s="38">
        <f t="shared" si="18"/>
        <v>6.4764080000000002</v>
      </c>
      <c r="R91" s="38">
        <f t="shared" si="19"/>
        <v>8.3529839999999993</v>
      </c>
      <c r="S91" s="38">
        <f t="shared" si="20"/>
        <v>1.3491360000000001</v>
      </c>
      <c r="T91" s="38">
        <f t="shared" si="26"/>
        <v>27.76</v>
      </c>
    </row>
    <row r="92" spans="1:20">
      <c r="A92" s="8" t="s">
        <v>134</v>
      </c>
      <c r="B92" s="203">
        <v>27.76</v>
      </c>
      <c r="C92" s="203">
        <v>27.76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11.581472000000002</v>
      </c>
      <c r="J92" s="22">
        <f t="shared" si="22"/>
        <v>6.4764080000000002</v>
      </c>
      <c r="K92" s="22">
        <f t="shared" si="23"/>
        <v>8.3529839999999993</v>
      </c>
      <c r="L92" s="22">
        <f t="shared" si="24"/>
        <v>1.3491360000000001</v>
      </c>
      <c r="M92" s="156">
        <f t="shared" si="25"/>
        <v>27.76</v>
      </c>
      <c r="N92" s="23"/>
      <c r="P92" s="38">
        <f t="shared" si="17"/>
        <v>11.581472000000002</v>
      </c>
      <c r="Q92" s="38">
        <f t="shared" si="18"/>
        <v>6.4764080000000002</v>
      </c>
      <c r="R92" s="38">
        <f t="shared" si="19"/>
        <v>8.3529839999999993</v>
      </c>
      <c r="S92" s="38">
        <f t="shared" si="20"/>
        <v>1.3491360000000001</v>
      </c>
      <c r="T92" s="38">
        <f t="shared" si="26"/>
        <v>27.76</v>
      </c>
    </row>
    <row r="93" spans="1:20">
      <c r="A93" s="8" t="s">
        <v>135</v>
      </c>
      <c r="B93" s="203">
        <v>27.76</v>
      </c>
      <c r="C93" s="203">
        <v>27.76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11.581472000000002</v>
      </c>
      <c r="J93" s="22">
        <f t="shared" si="22"/>
        <v>6.4764080000000002</v>
      </c>
      <c r="K93" s="22">
        <f t="shared" si="23"/>
        <v>8.3529839999999993</v>
      </c>
      <c r="L93" s="22">
        <f t="shared" si="24"/>
        <v>1.3491360000000001</v>
      </c>
      <c r="M93" s="156">
        <f t="shared" si="25"/>
        <v>27.76</v>
      </c>
      <c r="N93" s="23"/>
      <c r="P93" s="38">
        <f t="shared" si="17"/>
        <v>11.581472000000002</v>
      </c>
      <c r="Q93" s="38">
        <f t="shared" si="18"/>
        <v>6.4764080000000002</v>
      </c>
      <c r="R93" s="38">
        <f t="shared" si="19"/>
        <v>8.3529839999999993</v>
      </c>
      <c r="S93" s="38">
        <f t="shared" si="20"/>
        <v>1.3491360000000001</v>
      </c>
      <c r="T93" s="38">
        <f t="shared" si="26"/>
        <v>27.76</v>
      </c>
    </row>
    <row r="94" spans="1:20">
      <c r="A94" s="8" t="s">
        <v>136</v>
      </c>
      <c r="B94" s="203">
        <v>27.76</v>
      </c>
      <c r="C94" s="203">
        <v>27.76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11.581472000000002</v>
      </c>
      <c r="J94" s="22">
        <f t="shared" si="22"/>
        <v>6.4764080000000002</v>
      </c>
      <c r="K94" s="22">
        <f t="shared" si="23"/>
        <v>8.3529839999999993</v>
      </c>
      <c r="L94" s="22">
        <f t="shared" si="24"/>
        <v>1.3491360000000001</v>
      </c>
      <c r="M94" s="156">
        <f t="shared" si="25"/>
        <v>27.76</v>
      </c>
      <c r="N94" s="23"/>
      <c r="P94" s="38">
        <f t="shared" si="17"/>
        <v>11.581472000000002</v>
      </c>
      <c r="Q94" s="38">
        <f t="shared" si="18"/>
        <v>6.4764080000000002</v>
      </c>
      <c r="R94" s="38">
        <f t="shared" si="19"/>
        <v>8.3529839999999993</v>
      </c>
      <c r="S94" s="38">
        <f t="shared" si="20"/>
        <v>1.3491360000000001</v>
      </c>
      <c r="T94" s="38">
        <f t="shared" si="26"/>
        <v>27.76</v>
      </c>
    </row>
    <row r="95" spans="1:20">
      <c r="A95" s="8" t="s">
        <v>137</v>
      </c>
      <c r="B95" s="203">
        <v>27.76</v>
      </c>
      <c r="C95" s="203">
        <v>27.76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11.581472000000002</v>
      </c>
      <c r="J95" s="22">
        <f t="shared" si="22"/>
        <v>6.4764080000000002</v>
      </c>
      <c r="K95" s="22">
        <f t="shared" si="23"/>
        <v>8.3529839999999993</v>
      </c>
      <c r="L95" s="22">
        <f t="shared" si="24"/>
        <v>1.3491360000000001</v>
      </c>
      <c r="M95" s="156">
        <f t="shared" si="25"/>
        <v>27.76</v>
      </c>
      <c r="N95" s="23"/>
      <c r="P95" s="38">
        <f t="shared" si="17"/>
        <v>11.581472000000002</v>
      </c>
      <c r="Q95" s="38">
        <f t="shared" si="18"/>
        <v>6.4764080000000002</v>
      </c>
      <c r="R95" s="38">
        <f t="shared" si="19"/>
        <v>8.3529839999999993</v>
      </c>
      <c r="S95" s="38">
        <f t="shared" si="20"/>
        <v>1.3491360000000001</v>
      </c>
      <c r="T95" s="38">
        <f t="shared" si="26"/>
        <v>27.76</v>
      </c>
    </row>
    <row r="96" spans="1:20">
      <c r="A96" s="8" t="s">
        <v>138</v>
      </c>
      <c r="B96" s="203">
        <v>27.76</v>
      </c>
      <c r="C96" s="203">
        <v>27.76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11.581472000000002</v>
      </c>
      <c r="J96" s="22">
        <f t="shared" si="22"/>
        <v>6.4764080000000002</v>
      </c>
      <c r="K96" s="22">
        <f t="shared" si="23"/>
        <v>8.3529839999999993</v>
      </c>
      <c r="L96" s="22">
        <f t="shared" si="24"/>
        <v>1.3491360000000001</v>
      </c>
      <c r="M96" s="156">
        <f t="shared" si="25"/>
        <v>27.76</v>
      </c>
      <c r="N96" s="23"/>
      <c r="P96" s="38">
        <f t="shared" si="17"/>
        <v>11.581472000000002</v>
      </c>
      <c r="Q96" s="38">
        <f t="shared" si="18"/>
        <v>6.4764080000000002</v>
      </c>
      <c r="R96" s="38">
        <f t="shared" si="19"/>
        <v>8.3529839999999993</v>
      </c>
      <c r="S96" s="38">
        <f t="shared" si="20"/>
        <v>1.3491360000000001</v>
      </c>
      <c r="T96" s="38">
        <f t="shared" si="26"/>
        <v>27.76</v>
      </c>
    </row>
    <row r="97" spans="1:23">
      <c r="A97" s="8" t="s">
        <v>139</v>
      </c>
      <c r="B97" s="203">
        <v>27.76</v>
      </c>
      <c r="C97" s="203">
        <v>27.76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11.581472000000002</v>
      </c>
      <c r="J97" s="22">
        <f t="shared" si="22"/>
        <v>6.4764080000000002</v>
      </c>
      <c r="K97" s="22">
        <f t="shared" si="23"/>
        <v>8.3529839999999993</v>
      </c>
      <c r="L97" s="22">
        <f t="shared" si="24"/>
        <v>1.3491360000000001</v>
      </c>
      <c r="M97" s="156">
        <f t="shared" si="25"/>
        <v>27.76</v>
      </c>
      <c r="N97" s="23"/>
      <c r="P97" s="38">
        <f t="shared" si="17"/>
        <v>11.581472000000002</v>
      </c>
      <c r="Q97" s="38">
        <f t="shared" si="18"/>
        <v>6.4764080000000002</v>
      </c>
      <c r="R97" s="38">
        <f t="shared" si="19"/>
        <v>8.3529839999999993</v>
      </c>
      <c r="S97" s="38">
        <f t="shared" si="20"/>
        <v>1.3491360000000001</v>
      </c>
      <c r="T97" s="38">
        <f t="shared" si="26"/>
        <v>27.76</v>
      </c>
    </row>
    <row r="98" spans="1:23" ht="15.75" thickBot="1">
      <c r="A98" s="8" t="s">
        <v>140</v>
      </c>
      <c r="B98" s="203">
        <v>27.76</v>
      </c>
      <c r="C98" s="203">
        <v>27.76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11.581472000000002</v>
      </c>
      <c r="J98" s="22">
        <f t="shared" si="22"/>
        <v>6.4764080000000002</v>
      </c>
      <c r="K98" s="22">
        <f t="shared" si="23"/>
        <v>8.3529839999999993</v>
      </c>
      <c r="L98" s="22">
        <f t="shared" si="24"/>
        <v>1.3491360000000001</v>
      </c>
      <c r="M98" s="156">
        <f t="shared" si="25"/>
        <v>27.76</v>
      </c>
      <c r="N98" s="23"/>
      <c r="P98" s="38">
        <f t="shared" si="17"/>
        <v>11.581472000000002</v>
      </c>
      <c r="Q98" s="38">
        <f t="shared" si="18"/>
        <v>6.4764080000000002</v>
      </c>
      <c r="R98" s="38">
        <f t="shared" si="19"/>
        <v>8.3529839999999993</v>
      </c>
      <c r="S98" s="38">
        <f t="shared" si="20"/>
        <v>1.3491360000000001</v>
      </c>
      <c r="T98" s="38">
        <f t="shared" si="26"/>
        <v>27.76</v>
      </c>
    </row>
    <row r="99" spans="1:23" ht="15.75" thickBot="1">
      <c r="A99" s="8" t="s">
        <v>171</v>
      </c>
      <c r="B99" s="21">
        <f t="shared" ref="B99:H99" si="27">SUM(B3:B98)/4000</f>
        <v>0.66624000000000116</v>
      </c>
      <c r="C99" s="21">
        <f t="shared" si="27"/>
        <v>0.66624000000000116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0.27795532799999983</v>
      </c>
      <c r="J99" s="157">
        <f t="shared" ref="J99:L99" si="28">SUM(J3:J98)/4000</f>
        <v>0.15543379199999988</v>
      </c>
      <c r="K99" s="157">
        <f t="shared" si="28"/>
        <v>0.20047161599999985</v>
      </c>
      <c r="L99" s="157">
        <f t="shared" si="28"/>
        <v>3.2379264000000019E-2</v>
      </c>
      <c r="M99" s="158">
        <f>SUM(M3:M98)/4000</f>
        <v>0.66624000000000116</v>
      </c>
      <c r="N99" s="24"/>
      <c r="P99" s="38">
        <f>SUM(P3:P98)/4000</f>
        <v>0.27795532799999983</v>
      </c>
      <c r="Q99" s="38">
        <f t="shared" ref="Q99:S99" si="29">SUM(Q3:Q98)/4000</f>
        <v>0.15543379199999988</v>
      </c>
      <c r="R99" s="38">
        <f t="shared" si="29"/>
        <v>0.20047161599999985</v>
      </c>
      <c r="S99" s="38">
        <f t="shared" si="29"/>
        <v>3.2379264000000019E-2</v>
      </c>
      <c r="T99" s="38">
        <f t="shared" si="26"/>
        <v>0.66623999999999961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45543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-175</v>
      </c>
      <c r="P3" s="54">
        <v>0</v>
      </c>
      <c r="Q3" s="54">
        <v>-17</v>
      </c>
      <c r="R3" s="54">
        <v>0</v>
      </c>
      <c r="S3" s="73">
        <v>0</v>
      </c>
      <c r="U3" s="74">
        <v>-192</v>
      </c>
      <c r="V3" s="75">
        <v>0</v>
      </c>
      <c r="W3">
        <v>0</v>
      </c>
      <c r="X3">
        <v>-175</v>
      </c>
      <c r="Y3">
        <v>-17</v>
      </c>
      <c r="Z3">
        <v>0</v>
      </c>
      <c r="AA3">
        <v>0</v>
      </c>
    </row>
    <row r="4" spans="1:27"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-124</v>
      </c>
      <c r="P4" s="47">
        <v>0</v>
      </c>
      <c r="Q4" s="47">
        <v>-20</v>
      </c>
      <c r="R4" s="47">
        <v>0</v>
      </c>
      <c r="S4" s="75">
        <v>0</v>
      </c>
      <c r="U4" s="74">
        <v>-144</v>
      </c>
      <c r="V4" s="75">
        <v>0</v>
      </c>
      <c r="W4">
        <v>0</v>
      </c>
      <c r="X4">
        <v>-124</v>
      </c>
      <c r="Y4">
        <v>-20</v>
      </c>
      <c r="Z4">
        <v>0</v>
      </c>
      <c r="AA4">
        <v>0</v>
      </c>
    </row>
    <row r="5" spans="1:27"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-144</v>
      </c>
      <c r="P5" s="47">
        <v>0</v>
      </c>
      <c r="Q5" s="47">
        <v>-23</v>
      </c>
      <c r="R5" s="47">
        <v>0</v>
      </c>
      <c r="S5" s="75">
        <v>0</v>
      </c>
      <c r="U5" s="74">
        <v>-167</v>
      </c>
      <c r="V5" s="75">
        <v>0</v>
      </c>
      <c r="W5">
        <v>0</v>
      </c>
      <c r="X5">
        <v>-144</v>
      </c>
      <c r="Y5">
        <v>-23</v>
      </c>
      <c r="Z5">
        <v>0</v>
      </c>
      <c r="AA5">
        <v>0</v>
      </c>
    </row>
    <row r="6" spans="1:27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-143.6</v>
      </c>
      <c r="P6" s="47">
        <v>0</v>
      </c>
      <c r="Q6" s="47">
        <v>-26</v>
      </c>
      <c r="R6" s="47">
        <v>0</v>
      </c>
      <c r="S6" s="75">
        <v>0</v>
      </c>
      <c r="U6" s="74">
        <v>-169.6</v>
      </c>
      <c r="V6" s="75">
        <v>0</v>
      </c>
      <c r="W6">
        <v>0</v>
      </c>
      <c r="X6">
        <v>-143.6</v>
      </c>
      <c r="Y6">
        <v>-26</v>
      </c>
      <c r="Z6">
        <v>0</v>
      </c>
      <c r="AA6">
        <v>0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-86</v>
      </c>
      <c r="P7" s="47">
        <v>0</v>
      </c>
      <c r="Q7" s="47">
        <v>-27</v>
      </c>
      <c r="R7" s="47">
        <v>0</v>
      </c>
      <c r="S7" s="75">
        <v>0</v>
      </c>
      <c r="U7" s="74">
        <v>-113</v>
      </c>
      <c r="V7" s="75">
        <v>0</v>
      </c>
      <c r="W7">
        <v>0</v>
      </c>
      <c r="X7">
        <v>-86</v>
      </c>
      <c r="Y7">
        <v>-27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-126</v>
      </c>
      <c r="P8" s="47">
        <v>0</v>
      </c>
      <c r="Q8" s="47">
        <v>-30</v>
      </c>
      <c r="R8" s="47">
        <v>0</v>
      </c>
      <c r="S8" s="75">
        <v>0</v>
      </c>
      <c r="U8" s="74">
        <v>-156</v>
      </c>
      <c r="V8" s="75">
        <v>0</v>
      </c>
      <c r="W8">
        <v>0</v>
      </c>
      <c r="X8">
        <v>-126</v>
      </c>
      <c r="Y8">
        <v>-30</v>
      </c>
      <c r="Z8">
        <v>0</v>
      </c>
      <c r="AA8">
        <v>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-166</v>
      </c>
      <c r="P9" s="47">
        <v>0</v>
      </c>
      <c r="Q9" s="47">
        <v>-31</v>
      </c>
      <c r="R9" s="47">
        <v>0</v>
      </c>
      <c r="S9" s="75">
        <v>0</v>
      </c>
      <c r="U9" s="74">
        <v>-197</v>
      </c>
      <c r="V9" s="75">
        <v>0</v>
      </c>
      <c r="W9">
        <v>0</v>
      </c>
      <c r="X9">
        <v>-166</v>
      </c>
      <c r="Y9">
        <v>-31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-155</v>
      </c>
      <c r="P10" s="47">
        <v>0</v>
      </c>
      <c r="Q10" s="47">
        <v>-33</v>
      </c>
      <c r="R10" s="47">
        <v>0</v>
      </c>
      <c r="S10" s="75">
        <v>0</v>
      </c>
      <c r="U10" s="74">
        <v>-188</v>
      </c>
      <c r="V10" s="75">
        <v>0</v>
      </c>
      <c r="W10">
        <v>0</v>
      </c>
      <c r="X10">
        <v>-155</v>
      </c>
      <c r="Y10">
        <v>-33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-165</v>
      </c>
      <c r="P11" s="47">
        <v>0</v>
      </c>
      <c r="Q11" s="47">
        <v>-35</v>
      </c>
      <c r="R11" s="47">
        <v>0</v>
      </c>
      <c r="S11" s="75">
        <v>0</v>
      </c>
      <c r="U11" s="74">
        <v>-200</v>
      </c>
      <c r="V11" s="75">
        <v>0</v>
      </c>
      <c r="W11">
        <v>0</v>
      </c>
      <c r="X11">
        <v>-165</v>
      </c>
      <c r="Y11">
        <v>-35</v>
      </c>
      <c r="Z11">
        <v>0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-145</v>
      </c>
      <c r="P12" s="47">
        <v>0</v>
      </c>
      <c r="Q12" s="47">
        <v>-35</v>
      </c>
      <c r="R12" s="47">
        <v>0</v>
      </c>
      <c r="S12" s="75">
        <v>0</v>
      </c>
      <c r="U12" s="74">
        <v>-180</v>
      </c>
      <c r="V12" s="75">
        <v>0</v>
      </c>
      <c r="W12">
        <v>0</v>
      </c>
      <c r="X12">
        <v>-145</v>
      </c>
      <c r="Y12">
        <v>-35</v>
      </c>
      <c r="Z12">
        <v>0</v>
      </c>
      <c r="AA12">
        <v>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-163</v>
      </c>
      <c r="P13" s="47">
        <v>0</v>
      </c>
      <c r="Q13" s="47">
        <v>-37</v>
      </c>
      <c r="R13" s="47">
        <v>0</v>
      </c>
      <c r="S13" s="75">
        <v>0</v>
      </c>
      <c r="U13" s="74">
        <v>-200</v>
      </c>
      <c r="V13" s="75">
        <v>0</v>
      </c>
      <c r="W13">
        <v>0</v>
      </c>
      <c r="X13">
        <v>-163</v>
      </c>
      <c r="Y13">
        <v>-37</v>
      </c>
      <c r="Z13">
        <v>0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-187.99</v>
      </c>
      <c r="P14" s="47">
        <v>0</v>
      </c>
      <c r="Q14" s="47">
        <v>-37</v>
      </c>
      <c r="R14" s="47">
        <v>0</v>
      </c>
      <c r="S14" s="75">
        <v>0</v>
      </c>
      <c r="U14" s="74">
        <v>-224.99</v>
      </c>
      <c r="V14" s="75">
        <v>0</v>
      </c>
      <c r="W14">
        <v>0</v>
      </c>
      <c r="X14">
        <v>-187.99</v>
      </c>
      <c r="Y14">
        <v>-37</v>
      </c>
      <c r="Z14">
        <v>0</v>
      </c>
      <c r="AA14">
        <v>0</v>
      </c>
    </row>
    <row r="15" spans="1:27">
      <c r="G15" t="s">
        <v>57</v>
      </c>
      <c r="H15" s="74">
        <v>0</v>
      </c>
      <c r="I15" s="47">
        <v>0</v>
      </c>
      <c r="J15" s="47">
        <v>49.36</v>
      </c>
      <c r="K15" s="47">
        <v>0</v>
      </c>
      <c r="L15" s="47">
        <v>0</v>
      </c>
      <c r="M15" s="75">
        <v>0</v>
      </c>
      <c r="N15" s="74">
        <v>0</v>
      </c>
      <c r="O15" s="47">
        <v>-188</v>
      </c>
      <c r="P15" s="47">
        <v>0</v>
      </c>
      <c r="Q15" s="47">
        <v>-40</v>
      </c>
      <c r="R15" s="47">
        <v>0</v>
      </c>
      <c r="S15" s="75">
        <v>0</v>
      </c>
      <c r="U15" s="74">
        <v>-228</v>
      </c>
      <c r="V15" s="75">
        <v>49.36</v>
      </c>
      <c r="W15">
        <v>0</v>
      </c>
      <c r="X15">
        <v>-188</v>
      </c>
      <c r="Y15">
        <v>-40</v>
      </c>
      <c r="Z15">
        <v>0</v>
      </c>
      <c r="AA15">
        <v>49.36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-213</v>
      </c>
      <c r="P16" s="47">
        <v>0</v>
      </c>
      <c r="Q16" s="47">
        <v>-41</v>
      </c>
      <c r="R16" s="47">
        <v>0</v>
      </c>
      <c r="S16" s="75">
        <v>0</v>
      </c>
      <c r="U16" s="74">
        <v>-254</v>
      </c>
      <c r="V16" s="75">
        <v>0</v>
      </c>
      <c r="W16">
        <v>0</v>
      </c>
      <c r="X16">
        <v>-213</v>
      </c>
      <c r="Y16">
        <v>-41</v>
      </c>
      <c r="Z16">
        <v>0</v>
      </c>
      <c r="AA16">
        <v>0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-233</v>
      </c>
      <c r="P17" s="47">
        <v>0</v>
      </c>
      <c r="Q17" s="47">
        <v>-43</v>
      </c>
      <c r="R17" s="47">
        <v>0</v>
      </c>
      <c r="S17" s="75">
        <v>0</v>
      </c>
      <c r="U17" s="74">
        <v>-276</v>
      </c>
      <c r="V17" s="75">
        <v>0</v>
      </c>
      <c r="W17">
        <v>0</v>
      </c>
      <c r="X17">
        <v>-233</v>
      </c>
      <c r="Y17">
        <v>-43</v>
      </c>
      <c r="Z17">
        <v>0</v>
      </c>
      <c r="AA17">
        <v>0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-243</v>
      </c>
      <c r="P18" s="47">
        <v>0</v>
      </c>
      <c r="Q18" s="47">
        <v>-42</v>
      </c>
      <c r="R18" s="47">
        <v>0</v>
      </c>
      <c r="S18" s="75">
        <v>0</v>
      </c>
      <c r="U18" s="74">
        <v>-285</v>
      </c>
      <c r="V18" s="75">
        <v>0</v>
      </c>
      <c r="W18">
        <v>0</v>
      </c>
      <c r="X18">
        <v>-243</v>
      </c>
      <c r="Y18">
        <v>-42</v>
      </c>
      <c r="Z18">
        <v>0</v>
      </c>
      <c r="AA18">
        <v>0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-263</v>
      </c>
      <c r="P19" s="47">
        <v>0</v>
      </c>
      <c r="Q19" s="47">
        <v>-42</v>
      </c>
      <c r="R19" s="47">
        <v>0</v>
      </c>
      <c r="S19" s="75">
        <v>0</v>
      </c>
      <c r="U19" s="74">
        <v>-305</v>
      </c>
      <c r="V19" s="75">
        <v>0</v>
      </c>
      <c r="W19">
        <v>0</v>
      </c>
      <c r="X19">
        <v>-263</v>
      </c>
      <c r="Y19">
        <v>-42</v>
      </c>
      <c r="Z19">
        <v>0</v>
      </c>
      <c r="AA19">
        <v>0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2.42</v>
      </c>
      <c r="N20" s="74">
        <v>0</v>
      </c>
      <c r="O20" s="47">
        <v>-273</v>
      </c>
      <c r="P20" s="47">
        <v>0</v>
      </c>
      <c r="Q20" s="47">
        <v>-44</v>
      </c>
      <c r="R20" s="47">
        <v>0</v>
      </c>
      <c r="S20" s="75">
        <v>0</v>
      </c>
      <c r="U20" s="74">
        <v>-317</v>
      </c>
      <c r="V20" s="75">
        <v>2.42</v>
      </c>
      <c r="W20">
        <v>0</v>
      </c>
      <c r="X20">
        <v>-273</v>
      </c>
      <c r="Y20">
        <v>-44</v>
      </c>
      <c r="Z20">
        <v>2.42</v>
      </c>
      <c r="AA20">
        <v>0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2.23</v>
      </c>
      <c r="N21" s="74">
        <v>0</v>
      </c>
      <c r="O21" s="47">
        <v>-288</v>
      </c>
      <c r="P21" s="47">
        <v>0</v>
      </c>
      <c r="Q21" s="47">
        <v>-44</v>
      </c>
      <c r="R21" s="47">
        <v>0</v>
      </c>
      <c r="S21" s="75">
        <v>0</v>
      </c>
      <c r="U21" s="74">
        <v>-332</v>
      </c>
      <c r="V21" s="75">
        <v>2.23</v>
      </c>
      <c r="W21">
        <v>0</v>
      </c>
      <c r="X21">
        <v>-288</v>
      </c>
      <c r="Y21">
        <v>-44</v>
      </c>
      <c r="Z21">
        <v>2.23</v>
      </c>
      <c r="AA21">
        <v>0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5.32</v>
      </c>
      <c r="N22" s="74">
        <v>0</v>
      </c>
      <c r="O22" s="47">
        <v>-300</v>
      </c>
      <c r="P22" s="47">
        <v>-33</v>
      </c>
      <c r="Q22" s="47">
        <v>-45</v>
      </c>
      <c r="R22" s="47">
        <v>0</v>
      </c>
      <c r="S22" s="75">
        <v>0</v>
      </c>
      <c r="U22" s="74">
        <v>-378</v>
      </c>
      <c r="V22" s="75">
        <v>5.32</v>
      </c>
      <c r="W22">
        <v>0</v>
      </c>
      <c r="X22">
        <v>-300</v>
      </c>
      <c r="Y22">
        <v>-45</v>
      </c>
      <c r="Z22">
        <v>5.32</v>
      </c>
      <c r="AA22">
        <v>-33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7.16</v>
      </c>
      <c r="N23" s="74">
        <v>0</v>
      </c>
      <c r="O23" s="47">
        <v>-278</v>
      </c>
      <c r="P23" s="47">
        <v>0</v>
      </c>
      <c r="Q23" s="47">
        <v>-44</v>
      </c>
      <c r="R23" s="47">
        <v>0</v>
      </c>
      <c r="S23" s="75">
        <v>0</v>
      </c>
      <c r="U23" s="74">
        <v>-322</v>
      </c>
      <c r="V23" s="75">
        <v>7.16</v>
      </c>
      <c r="W23">
        <v>0</v>
      </c>
      <c r="X23">
        <v>-278</v>
      </c>
      <c r="Y23">
        <v>-44</v>
      </c>
      <c r="Z23">
        <v>7.16</v>
      </c>
      <c r="AA23">
        <v>0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6.97</v>
      </c>
      <c r="N24" s="74">
        <v>0</v>
      </c>
      <c r="O24" s="47">
        <v>-283</v>
      </c>
      <c r="P24" s="47">
        <v>0</v>
      </c>
      <c r="Q24" s="47">
        <v>-45</v>
      </c>
      <c r="R24" s="47">
        <v>0</v>
      </c>
      <c r="S24" s="75">
        <v>0</v>
      </c>
      <c r="U24" s="74">
        <v>-328</v>
      </c>
      <c r="V24" s="75">
        <v>6.97</v>
      </c>
      <c r="W24">
        <v>0</v>
      </c>
      <c r="X24">
        <v>-283</v>
      </c>
      <c r="Y24">
        <v>-45</v>
      </c>
      <c r="Z24">
        <v>6.97</v>
      </c>
      <c r="AA24">
        <v>0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6.87</v>
      </c>
      <c r="N25" s="74">
        <v>0</v>
      </c>
      <c r="O25" s="47">
        <v>-288</v>
      </c>
      <c r="P25" s="47">
        <v>0</v>
      </c>
      <c r="Q25" s="47">
        <v>-46</v>
      </c>
      <c r="R25" s="47">
        <v>0</v>
      </c>
      <c r="S25" s="75">
        <v>0</v>
      </c>
      <c r="U25" s="74">
        <v>-334</v>
      </c>
      <c r="V25" s="75">
        <v>6.87</v>
      </c>
      <c r="W25">
        <v>0</v>
      </c>
      <c r="X25">
        <v>-288</v>
      </c>
      <c r="Y25">
        <v>-46</v>
      </c>
      <c r="Z25">
        <v>6.87</v>
      </c>
      <c r="AA25">
        <v>0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2.9</v>
      </c>
      <c r="N26" s="74">
        <v>0</v>
      </c>
      <c r="O26" s="47">
        <v>-298</v>
      </c>
      <c r="P26" s="47">
        <v>0</v>
      </c>
      <c r="Q26" s="47">
        <v>-46</v>
      </c>
      <c r="R26" s="47">
        <v>0</v>
      </c>
      <c r="S26" s="75">
        <v>0</v>
      </c>
      <c r="U26" s="74">
        <v>-344</v>
      </c>
      <c r="V26" s="75">
        <v>2.9</v>
      </c>
      <c r="W26">
        <v>0</v>
      </c>
      <c r="X26">
        <v>-298</v>
      </c>
      <c r="Y26">
        <v>-46</v>
      </c>
      <c r="Z26">
        <v>2.9</v>
      </c>
      <c r="AA26">
        <v>0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3.87</v>
      </c>
      <c r="N27" s="74">
        <v>0</v>
      </c>
      <c r="O27" s="47">
        <v>-243</v>
      </c>
      <c r="P27" s="47">
        <v>-3</v>
      </c>
      <c r="Q27" s="47">
        <v>-48</v>
      </c>
      <c r="R27" s="47">
        <v>0</v>
      </c>
      <c r="S27" s="75">
        <v>0</v>
      </c>
      <c r="U27" s="74">
        <v>-294</v>
      </c>
      <c r="V27" s="75">
        <v>3.87</v>
      </c>
      <c r="W27">
        <v>0</v>
      </c>
      <c r="X27">
        <v>-243</v>
      </c>
      <c r="Y27">
        <v>-48</v>
      </c>
      <c r="Z27">
        <v>3.87</v>
      </c>
      <c r="AA27">
        <v>-3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6.48</v>
      </c>
      <c r="N28" s="74">
        <v>0</v>
      </c>
      <c r="O28" s="47">
        <v>-243</v>
      </c>
      <c r="P28" s="47">
        <v>-15</v>
      </c>
      <c r="Q28" s="47">
        <v>-47</v>
      </c>
      <c r="R28" s="47">
        <v>0</v>
      </c>
      <c r="S28" s="75">
        <v>0</v>
      </c>
      <c r="U28" s="74">
        <v>-305</v>
      </c>
      <c r="V28" s="75">
        <v>6.48</v>
      </c>
      <c r="W28">
        <v>0</v>
      </c>
      <c r="X28">
        <v>-243</v>
      </c>
      <c r="Y28">
        <v>-47</v>
      </c>
      <c r="Z28">
        <v>6.48</v>
      </c>
      <c r="AA28">
        <v>-15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7.94</v>
      </c>
      <c r="N29" s="74">
        <v>0</v>
      </c>
      <c r="O29" s="47">
        <v>-228</v>
      </c>
      <c r="P29" s="47">
        <v>-8</v>
      </c>
      <c r="Q29" s="47">
        <v>-47</v>
      </c>
      <c r="R29" s="47">
        <v>0</v>
      </c>
      <c r="S29" s="75">
        <v>0</v>
      </c>
      <c r="U29" s="74">
        <v>-283</v>
      </c>
      <c r="V29" s="75">
        <v>7.94</v>
      </c>
      <c r="W29">
        <v>0</v>
      </c>
      <c r="X29">
        <v>-228</v>
      </c>
      <c r="Y29">
        <v>-47</v>
      </c>
      <c r="Z29">
        <v>7.94</v>
      </c>
      <c r="AA29">
        <v>-8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5.13</v>
      </c>
      <c r="N30" s="74">
        <v>0</v>
      </c>
      <c r="O30" s="47">
        <v>-233</v>
      </c>
      <c r="P30" s="47">
        <v>-16</v>
      </c>
      <c r="Q30" s="47">
        <v>-45</v>
      </c>
      <c r="R30" s="47">
        <v>0</v>
      </c>
      <c r="S30" s="75">
        <v>0</v>
      </c>
      <c r="U30" s="74">
        <v>-294</v>
      </c>
      <c r="V30" s="75">
        <v>5.13</v>
      </c>
      <c r="W30">
        <v>0</v>
      </c>
      <c r="X30">
        <v>-233</v>
      </c>
      <c r="Y30">
        <v>-45</v>
      </c>
      <c r="Z30">
        <v>5.13</v>
      </c>
      <c r="AA30">
        <v>-16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6.29</v>
      </c>
      <c r="N31" s="74">
        <v>0</v>
      </c>
      <c r="O31" s="47">
        <v>-238</v>
      </c>
      <c r="P31" s="47">
        <v>-29</v>
      </c>
      <c r="Q31" s="47">
        <v>-45</v>
      </c>
      <c r="R31" s="47">
        <v>0</v>
      </c>
      <c r="S31" s="75">
        <v>0</v>
      </c>
      <c r="U31" s="74">
        <v>-312</v>
      </c>
      <c r="V31" s="75">
        <v>6.29</v>
      </c>
      <c r="W31">
        <v>0</v>
      </c>
      <c r="X31">
        <v>-238</v>
      </c>
      <c r="Y31">
        <v>-45</v>
      </c>
      <c r="Z31">
        <v>6.29</v>
      </c>
      <c r="AA31">
        <v>-29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2.52</v>
      </c>
      <c r="N32" s="74">
        <v>0</v>
      </c>
      <c r="O32" s="47">
        <v>-238</v>
      </c>
      <c r="P32" s="47">
        <v>-29</v>
      </c>
      <c r="Q32" s="47">
        <v>-42</v>
      </c>
      <c r="R32" s="47">
        <v>0</v>
      </c>
      <c r="S32" s="75">
        <v>0</v>
      </c>
      <c r="U32" s="74">
        <v>-309</v>
      </c>
      <c r="V32" s="75">
        <v>2.52</v>
      </c>
      <c r="W32">
        <v>0</v>
      </c>
      <c r="X32">
        <v>-238</v>
      </c>
      <c r="Y32">
        <v>-42</v>
      </c>
      <c r="Z32">
        <v>2.52</v>
      </c>
      <c r="AA32">
        <v>-29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-253</v>
      </c>
      <c r="P33" s="47">
        <v>-38</v>
      </c>
      <c r="Q33" s="47">
        <v>-42</v>
      </c>
      <c r="R33" s="47">
        <v>0</v>
      </c>
      <c r="S33" s="75">
        <v>0</v>
      </c>
      <c r="U33" s="74">
        <v>-333</v>
      </c>
      <c r="V33" s="75">
        <v>0</v>
      </c>
      <c r="W33">
        <v>0</v>
      </c>
      <c r="X33">
        <v>-253</v>
      </c>
      <c r="Y33">
        <v>-42</v>
      </c>
      <c r="Z33">
        <v>0</v>
      </c>
      <c r="AA33">
        <v>-38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0.57999999999999996</v>
      </c>
      <c r="N34" s="74">
        <v>-24</v>
      </c>
      <c r="O34" s="47">
        <v>-274</v>
      </c>
      <c r="P34" s="47">
        <v>-48</v>
      </c>
      <c r="Q34" s="47">
        <v>-40</v>
      </c>
      <c r="R34" s="47">
        <v>0</v>
      </c>
      <c r="S34" s="75">
        <v>0</v>
      </c>
      <c r="U34" s="74">
        <v>-386</v>
      </c>
      <c r="V34" s="75">
        <v>0.57999999999999996</v>
      </c>
      <c r="W34">
        <v>-24</v>
      </c>
      <c r="X34">
        <v>-274</v>
      </c>
      <c r="Y34">
        <v>-40</v>
      </c>
      <c r="Z34">
        <v>0.57999999999999996</v>
      </c>
      <c r="AA34">
        <v>-48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2.42</v>
      </c>
      <c r="N35" s="74">
        <v>-59</v>
      </c>
      <c r="O35" s="47">
        <v>-283</v>
      </c>
      <c r="P35" s="47">
        <v>-61</v>
      </c>
      <c r="Q35" s="47">
        <v>-40</v>
      </c>
      <c r="R35" s="47">
        <v>0</v>
      </c>
      <c r="S35" s="75">
        <v>0</v>
      </c>
      <c r="U35" s="74">
        <v>-443</v>
      </c>
      <c r="V35" s="75">
        <v>2.42</v>
      </c>
      <c r="W35">
        <v>-59</v>
      </c>
      <c r="X35">
        <v>-283</v>
      </c>
      <c r="Y35">
        <v>-40</v>
      </c>
      <c r="Z35">
        <v>2.42</v>
      </c>
      <c r="AA35">
        <v>-61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2.61</v>
      </c>
      <c r="N36" s="74">
        <v>-78</v>
      </c>
      <c r="O36" s="47">
        <v>-239</v>
      </c>
      <c r="P36" s="47">
        <v>-63</v>
      </c>
      <c r="Q36" s="47">
        <v>-39</v>
      </c>
      <c r="R36" s="47">
        <v>0</v>
      </c>
      <c r="S36" s="75">
        <v>0</v>
      </c>
      <c r="U36" s="74">
        <v>-419</v>
      </c>
      <c r="V36" s="75">
        <v>2.61</v>
      </c>
      <c r="W36">
        <v>-78</v>
      </c>
      <c r="X36">
        <v>-239</v>
      </c>
      <c r="Y36">
        <v>-39</v>
      </c>
      <c r="Z36">
        <v>2.61</v>
      </c>
      <c r="AA36">
        <v>-63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-109</v>
      </c>
      <c r="O37" s="47">
        <v>-259</v>
      </c>
      <c r="P37" s="47">
        <v>-78</v>
      </c>
      <c r="Q37" s="47">
        <v>-37</v>
      </c>
      <c r="R37" s="47">
        <v>0</v>
      </c>
      <c r="S37" s="75">
        <v>0</v>
      </c>
      <c r="U37" s="74">
        <v>-483</v>
      </c>
      <c r="V37" s="75">
        <v>0</v>
      </c>
      <c r="W37">
        <v>-109</v>
      </c>
      <c r="X37">
        <v>-259</v>
      </c>
      <c r="Y37">
        <v>-37</v>
      </c>
      <c r="Z37">
        <v>0</v>
      </c>
      <c r="AA37">
        <v>-78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-127</v>
      </c>
      <c r="O38" s="47">
        <v>-274</v>
      </c>
      <c r="P38" s="47">
        <v>-83</v>
      </c>
      <c r="Q38" s="47">
        <v>-36</v>
      </c>
      <c r="R38" s="47">
        <v>0</v>
      </c>
      <c r="S38" s="75">
        <v>0</v>
      </c>
      <c r="U38" s="74">
        <v>-520</v>
      </c>
      <c r="V38" s="75">
        <v>0</v>
      </c>
      <c r="W38">
        <v>-127</v>
      </c>
      <c r="X38">
        <v>-274</v>
      </c>
      <c r="Y38">
        <v>-36</v>
      </c>
      <c r="Z38">
        <v>0</v>
      </c>
      <c r="AA38">
        <v>-83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3.48</v>
      </c>
      <c r="N39" s="74">
        <v>-145</v>
      </c>
      <c r="O39" s="47">
        <v>0</v>
      </c>
      <c r="P39" s="47">
        <v>-67</v>
      </c>
      <c r="Q39" s="47">
        <v>-33</v>
      </c>
      <c r="R39" s="47">
        <v>0</v>
      </c>
      <c r="S39" s="75">
        <v>0</v>
      </c>
      <c r="U39" s="74">
        <v>-245</v>
      </c>
      <c r="V39" s="75">
        <v>3.48</v>
      </c>
      <c r="W39">
        <v>-145</v>
      </c>
      <c r="X39">
        <v>0</v>
      </c>
      <c r="Y39">
        <v>-33</v>
      </c>
      <c r="Z39">
        <v>3.48</v>
      </c>
      <c r="AA39">
        <v>-67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3.1</v>
      </c>
      <c r="N40" s="74">
        <v>-136</v>
      </c>
      <c r="O40" s="47">
        <v>0</v>
      </c>
      <c r="P40" s="47">
        <v>-28</v>
      </c>
      <c r="Q40" s="47">
        <v>-32</v>
      </c>
      <c r="R40" s="47">
        <v>0</v>
      </c>
      <c r="S40" s="75">
        <v>0</v>
      </c>
      <c r="U40" s="74">
        <v>-196</v>
      </c>
      <c r="V40" s="75">
        <v>3.1</v>
      </c>
      <c r="W40">
        <v>-136</v>
      </c>
      <c r="X40">
        <v>0</v>
      </c>
      <c r="Y40">
        <v>-32</v>
      </c>
      <c r="Z40">
        <v>3.1</v>
      </c>
      <c r="AA40">
        <v>-28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4.55</v>
      </c>
      <c r="N41" s="74">
        <v>-137</v>
      </c>
      <c r="O41" s="47">
        <v>0</v>
      </c>
      <c r="P41" s="47">
        <v>0</v>
      </c>
      <c r="Q41" s="47">
        <v>-31</v>
      </c>
      <c r="R41" s="47">
        <v>0</v>
      </c>
      <c r="S41" s="75">
        <v>0</v>
      </c>
      <c r="U41" s="74">
        <v>-168</v>
      </c>
      <c r="V41" s="75">
        <v>4.55</v>
      </c>
      <c r="W41">
        <v>-137</v>
      </c>
      <c r="X41">
        <v>0</v>
      </c>
      <c r="Y41">
        <v>-31</v>
      </c>
      <c r="Z41">
        <v>4.55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6.29</v>
      </c>
      <c r="N42" s="74">
        <v>0</v>
      </c>
      <c r="O42" s="47">
        <v>0</v>
      </c>
      <c r="P42" s="47">
        <v>0</v>
      </c>
      <c r="Q42" s="47">
        <v>-29</v>
      </c>
      <c r="R42" s="47">
        <v>0</v>
      </c>
      <c r="S42" s="75">
        <v>0</v>
      </c>
      <c r="U42" s="74">
        <v>-29</v>
      </c>
      <c r="V42" s="75">
        <v>6.29</v>
      </c>
      <c r="W42">
        <v>0</v>
      </c>
      <c r="X42">
        <v>0</v>
      </c>
      <c r="Y42">
        <v>-29</v>
      </c>
      <c r="Z42">
        <v>6.29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2.9</v>
      </c>
      <c r="N43" s="74">
        <v>0</v>
      </c>
      <c r="O43" s="47">
        <v>0</v>
      </c>
      <c r="P43" s="47">
        <v>0</v>
      </c>
      <c r="Q43" s="47">
        <v>-27</v>
      </c>
      <c r="R43" s="47">
        <v>0</v>
      </c>
      <c r="S43" s="75">
        <v>0</v>
      </c>
      <c r="U43" s="74">
        <v>-27</v>
      </c>
      <c r="V43" s="75">
        <v>2.9</v>
      </c>
      <c r="W43">
        <v>0</v>
      </c>
      <c r="X43">
        <v>0</v>
      </c>
      <c r="Y43">
        <v>-27</v>
      </c>
      <c r="Z43">
        <v>2.9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15.48</v>
      </c>
      <c r="K44" s="47">
        <v>0</v>
      </c>
      <c r="L44" s="47">
        <v>0</v>
      </c>
      <c r="M44" s="75">
        <v>1.65</v>
      </c>
      <c r="N44" s="74">
        <v>0</v>
      </c>
      <c r="O44" s="47">
        <v>0</v>
      </c>
      <c r="P44" s="47">
        <v>0</v>
      </c>
      <c r="Q44" s="47">
        <v>-24</v>
      </c>
      <c r="R44" s="47">
        <v>0</v>
      </c>
      <c r="S44" s="75">
        <v>0</v>
      </c>
      <c r="U44" s="74">
        <v>-24</v>
      </c>
      <c r="V44" s="75">
        <v>17.13</v>
      </c>
      <c r="W44">
        <v>0</v>
      </c>
      <c r="X44">
        <v>0</v>
      </c>
      <c r="Y44">
        <v>-24</v>
      </c>
      <c r="Z44">
        <v>1.65</v>
      </c>
      <c r="AA44">
        <v>15.48</v>
      </c>
    </row>
    <row r="45" spans="7:27">
      <c r="G45" t="s">
        <v>87</v>
      </c>
      <c r="H45" s="74">
        <v>0</v>
      </c>
      <c r="I45" s="47">
        <v>0</v>
      </c>
      <c r="J45" s="47">
        <v>25.17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-20</v>
      </c>
      <c r="R45" s="47">
        <v>0</v>
      </c>
      <c r="S45" s="75">
        <v>0</v>
      </c>
      <c r="U45" s="74">
        <v>-20</v>
      </c>
      <c r="V45" s="75">
        <v>25.17</v>
      </c>
      <c r="W45">
        <v>0</v>
      </c>
      <c r="X45">
        <v>0</v>
      </c>
      <c r="Y45">
        <v>-20</v>
      </c>
      <c r="Z45">
        <v>0</v>
      </c>
      <c r="AA45">
        <v>25.17</v>
      </c>
    </row>
    <row r="46" spans="7:27">
      <c r="G46" t="s">
        <v>88</v>
      </c>
      <c r="H46" s="74">
        <v>0</v>
      </c>
      <c r="I46" s="47">
        <v>0</v>
      </c>
      <c r="J46" s="47">
        <v>30.97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-19</v>
      </c>
      <c r="R46" s="47">
        <v>0</v>
      </c>
      <c r="S46" s="75">
        <v>0</v>
      </c>
      <c r="U46" s="74">
        <v>-19</v>
      </c>
      <c r="V46" s="75">
        <v>30.97</v>
      </c>
      <c r="W46">
        <v>0</v>
      </c>
      <c r="X46">
        <v>0</v>
      </c>
      <c r="Y46">
        <v>-19</v>
      </c>
      <c r="Z46">
        <v>0</v>
      </c>
      <c r="AA46">
        <v>30.97</v>
      </c>
    </row>
    <row r="47" spans="7:27">
      <c r="G47" t="s">
        <v>89</v>
      </c>
      <c r="H47" s="74">
        <v>0</v>
      </c>
      <c r="I47" s="47">
        <v>0</v>
      </c>
      <c r="J47" s="47">
        <v>40.65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-15</v>
      </c>
      <c r="R47" s="47">
        <v>0</v>
      </c>
      <c r="S47" s="75">
        <v>0</v>
      </c>
      <c r="U47" s="74">
        <v>-15</v>
      </c>
      <c r="V47" s="75">
        <v>40.65</v>
      </c>
      <c r="W47">
        <v>0</v>
      </c>
      <c r="X47">
        <v>0</v>
      </c>
      <c r="Y47">
        <v>-15</v>
      </c>
      <c r="Z47">
        <v>0</v>
      </c>
      <c r="AA47">
        <v>40.65</v>
      </c>
    </row>
    <row r="48" spans="7:27">
      <c r="G48" t="s">
        <v>90</v>
      </c>
      <c r="H48" s="74">
        <v>0</v>
      </c>
      <c r="I48" s="47">
        <v>0</v>
      </c>
      <c r="J48" s="47">
        <v>60.98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-15</v>
      </c>
      <c r="R48" s="47">
        <v>0</v>
      </c>
      <c r="S48" s="75">
        <v>0</v>
      </c>
      <c r="U48" s="74">
        <v>-15</v>
      </c>
      <c r="V48" s="75">
        <v>60.98</v>
      </c>
      <c r="W48">
        <v>0</v>
      </c>
      <c r="X48">
        <v>0</v>
      </c>
      <c r="Y48">
        <v>-15</v>
      </c>
      <c r="Z48">
        <v>0</v>
      </c>
      <c r="AA48">
        <v>60.98</v>
      </c>
    </row>
    <row r="49" spans="7:27">
      <c r="G49" t="s">
        <v>91</v>
      </c>
      <c r="H49" s="74">
        <v>0</v>
      </c>
      <c r="I49" s="47">
        <v>0</v>
      </c>
      <c r="J49" s="47">
        <v>60.98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-12</v>
      </c>
      <c r="R49" s="47">
        <v>0</v>
      </c>
      <c r="S49" s="75">
        <v>0</v>
      </c>
      <c r="U49" s="74">
        <v>-12</v>
      </c>
      <c r="V49" s="75">
        <v>60.98</v>
      </c>
      <c r="W49">
        <v>0</v>
      </c>
      <c r="X49">
        <v>0</v>
      </c>
      <c r="Y49">
        <v>-12</v>
      </c>
      <c r="Z49">
        <v>0</v>
      </c>
      <c r="AA49">
        <v>60.98</v>
      </c>
    </row>
    <row r="50" spans="7:27">
      <c r="G50" t="s">
        <v>92</v>
      </c>
      <c r="H50" s="74">
        <v>0</v>
      </c>
      <c r="I50" s="47">
        <v>0</v>
      </c>
      <c r="J50" s="47">
        <v>66.790000000000006</v>
      </c>
      <c r="K50" s="47">
        <v>0</v>
      </c>
      <c r="L50" s="47">
        <v>0</v>
      </c>
      <c r="M50" s="75">
        <v>1.1599999999999999</v>
      </c>
      <c r="N50" s="74">
        <v>0</v>
      </c>
      <c r="O50" s="47">
        <v>0</v>
      </c>
      <c r="P50" s="47">
        <v>0</v>
      </c>
      <c r="Q50" s="47">
        <v>-10</v>
      </c>
      <c r="R50" s="47">
        <v>0</v>
      </c>
      <c r="S50" s="75">
        <v>0</v>
      </c>
      <c r="U50" s="74">
        <v>-10</v>
      </c>
      <c r="V50" s="75">
        <v>67.95</v>
      </c>
      <c r="W50">
        <v>0</v>
      </c>
      <c r="X50">
        <v>0</v>
      </c>
      <c r="Y50">
        <v>-10</v>
      </c>
      <c r="Z50">
        <v>1.1599999999999999</v>
      </c>
      <c r="AA50">
        <v>66.790000000000006</v>
      </c>
    </row>
    <row r="51" spans="7:27">
      <c r="G51" t="s">
        <v>93</v>
      </c>
      <c r="H51" s="74">
        <v>0</v>
      </c>
      <c r="I51" s="47">
        <v>0</v>
      </c>
      <c r="J51" s="47">
        <v>76.47</v>
      </c>
      <c r="K51" s="47">
        <v>0</v>
      </c>
      <c r="L51" s="47">
        <v>0</v>
      </c>
      <c r="M51" s="75">
        <v>3.58</v>
      </c>
      <c r="N51" s="74">
        <v>0</v>
      </c>
      <c r="O51" s="47">
        <v>0</v>
      </c>
      <c r="P51" s="47">
        <v>0</v>
      </c>
      <c r="Q51" s="47">
        <v>-10</v>
      </c>
      <c r="R51" s="47">
        <v>0</v>
      </c>
      <c r="S51" s="75">
        <v>0</v>
      </c>
      <c r="U51" s="74">
        <v>-10</v>
      </c>
      <c r="V51" s="75">
        <v>80.05</v>
      </c>
      <c r="W51">
        <v>0</v>
      </c>
      <c r="X51">
        <v>0</v>
      </c>
      <c r="Y51">
        <v>-10</v>
      </c>
      <c r="Z51">
        <v>3.58</v>
      </c>
      <c r="AA51">
        <v>76.47</v>
      </c>
    </row>
    <row r="52" spans="7:27">
      <c r="G52" t="s">
        <v>94</v>
      </c>
      <c r="H52" s="74">
        <v>0</v>
      </c>
      <c r="I52" s="47">
        <v>0</v>
      </c>
      <c r="J52" s="47">
        <v>81.31</v>
      </c>
      <c r="K52" s="47">
        <v>0</v>
      </c>
      <c r="L52" s="47">
        <v>0</v>
      </c>
      <c r="M52" s="75">
        <v>4.16</v>
      </c>
      <c r="N52" s="74">
        <v>0</v>
      </c>
      <c r="O52" s="47">
        <v>0</v>
      </c>
      <c r="P52" s="47">
        <v>0</v>
      </c>
      <c r="Q52" s="47">
        <v>-10</v>
      </c>
      <c r="R52" s="47">
        <v>0</v>
      </c>
      <c r="S52" s="75">
        <v>0</v>
      </c>
      <c r="U52" s="74">
        <v>-10</v>
      </c>
      <c r="V52" s="75">
        <v>85.47</v>
      </c>
      <c r="W52">
        <v>0</v>
      </c>
      <c r="X52">
        <v>0</v>
      </c>
      <c r="Y52">
        <v>-10</v>
      </c>
      <c r="Z52">
        <v>4.16</v>
      </c>
      <c r="AA52">
        <v>81.31</v>
      </c>
    </row>
    <row r="53" spans="7:27">
      <c r="G53" t="s">
        <v>95</v>
      </c>
      <c r="H53" s="74">
        <v>0</v>
      </c>
      <c r="I53" s="47">
        <v>0</v>
      </c>
      <c r="J53" s="47">
        <v>93.89</v>
      </c>
      <c r="K53" s="47">
        <v>0</v>
      </c>
      <c r="L53" s="47">
        <v>0</v>
      </c>
      <c r="M53" s="75">
        <v>3.77</v>
      </c>
      <c r="N53" s="74">
        <v>0</v>
      </c>
      <c r="O53" s="47">
        <v>0</v>
      </c>
      <c r="P53" s="47">
        <v>0</v>
      </c>
      <c r="Q53" s="47">
        <v>-6.84</v>
      </c>
      <c r="R53" s="47">
        <v>0</v>
      </c>
      <c r="S53" s="75">
        <v>0</v>
      </c>
      <c r="U53" s="74">
        <v>-6.84</v>
      </c>
      <c r="V53" s="75">
        <v>97.66</v>
      </c>
      <c r="W53">
        <v>0</v>
      </c>
      <c r="X53">
        <v>0</v>
      </c>
      <c r="Y53">
        <v>-6.84</v>
      </c>
      <c r="Z53">
        <v>3.77</v>
      </c>
      <c r="AA53">
        <v>93.89</v>
      </c>
    </row>
    <row r="54" spans="7:27">
      <c r="G54" t="s">
        <v>96</v>
      </c>
      <c r="H54" s="74">
        <v>0</v>
      </c>
      <c r="I54" s="47">
        <v>0</v>
      </c>
      <c r="J54" s="47">
        <v>82.27</v>
      </c>
      <c r="K54" s="47">
        <v>0</v>
      </c>
      <c r="L54" s="47">
        <v>0</v>
      </c>
      <c r="M54" s="75">
        <v>4.16</v>
      </c>
      <c r="N54" s="74">
        <v>0</v>
      </c>
      <c r="O54" s="47">
        <v>0</v>
      </c>
      <c r="P54" s="47">
        <v>0</v>
      </c>
      <c r="Q54" s="47">
        <v>-3.81</v>
      </c>
      <c r="R54" s="47">
        <v>0</v>
      </c>
      <c r="S54" s="75">
        <v>0</v>
      </c>
      <c r="U54" s="74">
        <v>-3.81</v>
      </c>
      <c r="V54" s="75">
        <v>86.43</v>
      </c>
      <c r="W54">
        <v>0</v>
      </c>
      <c r="X54">
        <v>0</v>
      </c>
      <c r="Y54">
        <v>-3.81</v>
      </c>
      <c r="Z54">
        <v>4.16</v>
      </c>
      <c r="AA54">
        <v>82.27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4.45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4.45</v>
      </c>
      <c r="W55">
        <v>0</v>
      </c>
      <c r="X55">
        <v>0</v>
      </c>
      <c r="Y55">
        <v>0</v>
      </c>
      <c r="Z55">
        <v>4.45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4.3600000000000003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4.3600000000000003</v>
      </c>
      <c r="W56">
        <v>0</v>
      </c>
      <c r="X56">
        <v>0</v>
      </c>
      <c r="Y56">
        <v>0</v>
      </c>
      <c r="Z56">
        <v>4.3600000000000003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44.53</v>
      </c>
      <c r="K57" s="47">
        <v>0</v>
      </c>
      <c r="L57" s="47">
        <v>0</v>
      </c>
      <c r="M57" s="75">
        <v>3.77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48.3</v>
      </c>
      <c r="W57">
        <v>0</v>
      </c>
      <c r="X57">
        <v>0</v>
      </c>
      <c r="Y57">
        <v>0</v>
      </c>
      <c r="Z57">
        <v>3.77</v>
      </c>
      <c r="AA57">
        <v>44.53</v>
      </c>
    </row>
    <row r="58" spans="7:27">
      <c r="G58" t="s">
        <v>100</v>
      </c>
      <c r="H58" s="74">
        <v>0</v>
      </c>
      <c r="I58" s="47">
        <v>0</v>
      </c>
      <c r="J58" s="47">
        <v>90.98</v>
      </c>
      <c r="K58" s="47">
        <v>0</v>
      </c>
      <c r="L58" s="47">
        <v>0</v>
      </c>
      <c r="M58" s="75">
        <v>4.55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95.53</v>
      </c>
      <c r="W58">
        <v>0</v>
      </c>
      <c r="X58">
        <v>0</v>
      </c>
      <c r="Y58">
        <v>0</v>
      </c>
      <c r="Z58">
        <v>4.55</v>
      </c>
      <c r="AA58">
        <v>90.98</v>
      </c>
    </row>
    <row r="59" spans="7:27">
      <c r="G59" t="s">
        <v>101</v>
      </c>
      <c r="H59" s="74">
        <v>0</v>
      </c>
      <c r="I59" s="47">
        <v>0</v>
      </c>
      <c r="J59" s="47">
        <v>90.98</v>
      </c>
      <c r="K59" s="47">
        <v>0</v>
      </c>
      <c r="L59" s="47">
        <v>0</v>
      </c>
      <c r="M59" s="75">
        <v>2.81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93.79</v>
      </c>
      <c r="W59">
        <v>0</v>
      </c>
      <c r="X59">
        <v>0</v>
      </c>
      <c r="Y59">
        <v>0</v>
      </c>
      <c r="Z59">
        <v>2.81</v>
      </c>
      <c r="AA59">
        <v>90.98</v>
      </c>
    </row>
    <row r="60" spans="7:27">
      <c r="G60" t="s">
        <v>102</v>
      </c>
      <c r="H60" s="74">
        <v>0</v>
      </c>
      <c r="I60" s="47">
        <v>0</v>
      </c>
      <c r="J60" s="47">
        <v>90.99</v>
      </c>
      <c r="K60" s="47">
        <v>0</v>
      </c>
      <c r="L60" s="47">
        <v>0</v>
      </c>
      <c r="M60" s="75">
        <v>5.61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96.6</v>
      </c>
      <c r="W60">
        <v>0</v>
      </c>
      <c r="X60">
        <v>0</v>
      </c>
      <c r="Y60">
        <v>0</v>
      </c>
      <c r="Z60">
        <v>5.61</v>
      </c>
      <c r="AA60">
        <v>90.99</v>
      </c>
    </row>
    <row r="61" spans="7:27">
      <c r="G61" t="s">
        <v>103</v>
      </c>
      <c r="H61" s="74">
        <v>0</v>
      </c>
      <c r="I61" s="47">
        <v>0</v>
      </c>
      <c r="J61" s="47">
        <v>90.98</v>
      </c>
      <c r="K61" s="47">
        <v>0</v>
      </c>
      <c r="L61" s="47">
        <v>0</v>
      </c>
      <c r="M61" s="75">
        <v>4.3600000000000003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95.34</v>
      </c>
      <c r="W61">
        <v>0</v>
      </c>
      <c r="X61">
        <v>0</v>
      </c>
      <c r="Y61">
        <v>0</v>
      </c>
      <c r="Z61">
        <v>4.3600000000000003</v>
      </c>
      <c r="AA61">
        <v>90.98</v>
      </c>
    </row>
    <row r="62" spans="7:27">
      <c r="G62" t="s">
        <v>104</v>
      </c>
      <c r="H62" s="74">
        <v>0</v>
      </c>
      <c r="I62" s="47">
        <v>0</v>
      </c>
      <c r="J62" s="47">
        <v>120.02</v>
      </c>
      <c r="K62" s="47">
        <v>0</v>
      </c>
      <c r="L62" s="47">
        <v>0</v>
      </c>
      <c r="M62" s="75">
        <v>4.55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124.57</v>
      </c>
      <c r="W62">
        <v>0</v>
      </c>
      <c r="X62">
        <v>0</v>
      </c>
      <c r="Y62">
        <v>0</v>
      </c>
      <c r="Z62">
        <v>4.55</v>
      </c>
      <c r="AA62">
        <v>120.02</v>
      </c>
    </row>
    <row r="63" spans="7:27">
      <c r="G63" t="s">
        <v>105</v>
      </c>
      <c r="H63" s="74">
        <v>0</v>
      </c>
      <c r="I63" s="47">
        <v>0</v>
      </c>
      <c r="J63" s="47">
        <v>108.41</v>
      </c>
      <c r="K63" s="47">
        <v>0</v>
      </c>
      <c r="L63" s="47">
        <v>0</v>
      </c>
      <c r="M63" s="75">
        <v>3.58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111.99</v>
      </c>
      <c r="W63">
        <v>0</v>
      </c>
      <c r="X63">
        <v>0</v>
      </c>
      <c r="Y63">
        <v>0</v>
      </c>
      <c r="Z63">
        <v>3.58</v>
      </c>
      <c r="AA63">
        <v>108.41</v>
      </c>
    </row>
    <row r="64" spans="7:27">
      <c r="G64" t="s">
        <v>106</v>
      </c>
      <c r="H64" s="74">
        <v>0</v>
      </c>
      <c r="I64" s="47">
        <v>0</v>
      </c>
      <c r="J64" s="47">
        <v>130.66999999999999</v>
      </c>
      <c r="K64" s="47">
        <v>0</v>
      </c>
      <c r="L64" s="47">
        <v>0</v>
      </c>
      <c r="M64" s="75">
        <v>5.32</v>
      </c>
      <c r="N64" s="74">
        <v>0</v>
      </c>
      <c r="O64" s="47">
        <v>-39</v>
      </c>
      <c r="P64" s="47">
        <v>0</v>
      </c>
      <c r="Q64" s="47">
        <v>0</v>
      </c>
      <c r="R64" s="47">
        <v>0</v>
      </c>
      <c r="S64" s="75">
        <v>0</v>
      </c>
      <c r="U64" s="74">
        <v>-39</v>
      </c>
      <c r="V64" s="75">
        <v>135.99</v>
      </c>
      <c r="W64">
        <v>0</v>
      </c>
      <c r="X64">
        <v>-39</v>
      </c>
      <c r="Y64">
        <v>0</v>
      </c>
      <c r="Z64">
        <v>5.32</v>
      </c>
      <c r="AA64">
        <v>130.66999999999999</v>
      </c>
    </row>
    <row r="65" spans="7:27">
      <c r="G65" t="s">
        <v>107</v>
      </c>
      <c r="H65" s="74">
        <v>0</v>
      </c>
      <c r="I65" s="47">
        <v>0</v>
      </c>
      <c r="J65" s="47">
        <v>90.99</v>
      </c>
      <c r="K65" s="47">
        <v>0</v>
      </c>
      <c r="L65" s="47">
        <v>0</v>
      </c>
      <c r="M65" s="75">
        <v>7.45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98.44</v>
      </c>
      <c r="W65">
        <v>0</v>
      </c>
      <c r="X65">
        <v>0</v>
      </c>
      <c r="Y65">
        <v>0</v>
      </c>
      <c r="Z65">
        <v>7.45</v>
      </c>
      <c r="AA65">
        <v>90.99</v>
      </c>
    </row>
    <row r="66" spans="7:27">
      <c r="G66" t="s">
        <v>108</v>
      </c>
      <c r="H66" s="74">
        <v>0</v>
      </c>
      <c r="I66" s="47">
        <v>0</v>
      </c>
      <c r="J66" s="47">
        <v>101.63</v>
      </c>
      <c r="K66" s="47">
        <v>0</v>
      </c>
      <c r="L66" s="47">
        <v>0</v>
      </c>
      <c r="M66" s="75">
        <v>5.71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107.34</v>
      </c>
      <c r="W66">
        <v>0</v>
      </c>
      <c r="X66">
        <v>0</v>
      </c>
      <c r="Y66">
        <v>0</v>
      </c>
      <c r="Z66">
        <v>5.71</v>
      </c>
      <c r="AA66">
        <v>101.63</v>
      </c>
    </row>
    <row r="67" spans="7:27">
      <c r="G67" t="s">
        <v>109</v>
      </c>
      <c r="H67" s="74">
        <v>0</v>
      </c>
      <c r="I67" s="47">
        <v>0</v>
      </c>
      <c r="J67" s="47">
        <v>103.56</v>
      </c>
      <c r="K67" s="47">
        <v>0</v>
      </c>
      <c r="L67" s="47">
        <v>0</v>
      </c>
      <c r="M67" s="75">
        <v>3.64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107.2</v>
      </c>
      <c r="W67">
        <v>0</v>
      </c>
      <c r="X67">
        <v>0</v>
      </c>
      <c r="Y67">
        <v>0</v>
      </c>
      <c r="Z67">
        <v>3.64</v>
      </c>
      <c r="AA67">
        <v>103.56</v>
      </c>
    </row>
    <row r="68" spans="7:27">
      <c r="G68" t="s">
        <v>110</v>
      </c>
      <c r="H68" s="74">
        <v>0</v>
      </c>
      <c r="I68" s="47">
        <v>0</v>
      </c>
      <c r="J68" s="47">
        <v>99.69</v>
      </c>
      <c r="K68" s="47">
        <v>0</v>
      </c>
      <c r="L68" s="47">
        <v>0</v>
      </c>
      <c r="M68" s="75">
        <v>1.94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101.63</v>
      </c>
      <c r="W68">
        <v>0</v>
      </c>
      <c r="X68">
        <v>0</v>
      </c>
      <c r="Y68">
        <v>0</v>
      </c>
      <c r="Z68">
        <v>1.94</v>
      </c>
      <c r="AA68">
        <v>99.69</v>
      </c>
    </row>
    <row r="69" spans="7:27">
      <c r="G69" t="s">
        <v>111</v>
      </c>
      <c r="H69" s="74">
        <v>0</v>
      </c>
      <c r="I69" s="47">
        <v>0</v>
      </c>
      <c r="J69" s="47">
        <v>102.6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102.6</v>
      </c>
      <c r="W69">
        <v>0</v>
      </c>
      <c r="X69">
        <v>0</v>
      </c>
      <c r="Y69">
        <v>0</v>
      </c>
      <c r="Z69">
        <v>0</v>
      </c>
      <c r="AA69">
        <v>102.6</v>
      </c>
    </row>
    <row r="70" spans="7:27">
      <c r="G70" t="s">
        <v>112</v>
      </c>
      <c r="H70" s="74">
        <v>0</v>
      </c>
      <c r="I70" s="47">
        <v>0</v>
      </c>
      <c r="J70" s="47">
        <v>101.63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101.63</v>
      </c>
      <c r="W70">
        <v>0</v>
      </c>
      <c r="X70">
        <v>0</v>
      </c>
      <c r="Y70">
        <v>0</v>
      </c>
      <c r="Z70">
        <v>0</v>
      </c>
      <c r="AA70">
        <v>101.63</v>
      </c>
    </row>
    <row r="71" spans="7:27">
      <c r="G71" t="s">
        <v>113</v>
      </c>
      <c r="H71" s="74">
        <v>0</v>
      </c>
      <c r="I71" s="47">
        <v>0</v>
      </c>
      <c r="J71" s="47">
        <v>103.57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103.57</v>
      </c>
      <c r="W71">
        <v>0</v>
      </c>
      <c r="X71">
        <v>0</v>
      </c>
      <c r="Y71">
        <v>0</v>
      </c>
      <c r="Z71">
        <v>0</v>
      </c>
      <c r="AA71">
        <v>103.57</v>
      </c>
    </row>
    <row r="72" spans="7:27">
      <c r="G72" t="s">
        <v>114</v>
      </c>
      <c r="H72" s="74">
        <v>0</v>
      </c>
      <c r="I72" s="47">
        <v>0</v>
      </c>
      <c r="J72" s="47">
        <v>107.44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107.44</v>
      </c>
      <c r="W72">
        <v>0</v>
      </c>
      <c r="X72">
        <v>0</v>
      </c>
      <c r="Y72">
        <v>0</v>
      </c>
      <c r="Z72">
        <v>0</v>
      </c>
      <c r="AA72">
        <v>107.44</v>
      </c>
    </row>
    <row r="73" spans="7:27">
      <c r="G73" t="s">
        <v>115</v>
      </c>
      <c r="H73" s="74">
        <v>0</v>
      </c>
      <c r="I73" s="47">
        <v>0</v>
      </c>
      <c r="J73" s="47">
        <v>118.08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-10</v>
      </c>
      <c r="R73" s="47">
        <v>0</v>
      </c>
      <c r="S73" s="75">
        <v>0</v>
      </c>
      <c r="U73" s="74">
        <v>-10</v>
      </c>
      <c r="V73" s="75">
        <v>118.08</v>
      </c>
      <c r="W73">
        <v>0</v>
      </c>
      <c r="X73">
        <v>0</v>
      </c>
      <c r="Y73">
        <v>-10</v>
      </c>
      <c r="Z73">
        <v>0</v>
      </c>
      <c r="AA73">
        <v>118.08</v>
      </c>
    </row>
    <row r="74" spans="7:27">
      <c r="G74" t="s">
        <v>116</v>
      </c>
      <c r="H74" s="74">
        <v>0</v>
      </c>
      <c r="I74" s="47">
        <v>0</v>
      </c>
      <c r="J74" s="47">
        <v>119.05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-10</v>
      </c>
      <c r="R74" s="47">
        <v>0</v>
      </c>
      <c r="S74" s="75">
        <v>0</v>
      </c>
      <c r="U74" s="74">
        <v>-10</v>
      </c>
      <c r="V74" s="75">
        <v>119.05</v>
      </c>
      <c r="W74">
        <v>0</v>
      </c>
      <c r="X74">
        <v>0</v>
      </c>
      <c r="Y74">
        <v>-10</v>
      </c>
      <c r="Z74">
        <v>0</v>
      </c>
      <c r="AA74">
        <v>119.05</v>
      </c>
    </row>
    <row r="75" spans="7:27">
      <c r="G75" t="s">
        <v>117</v>
      </c>
      <c r="H75" s="74">
        <v>0</v>
      </c>
      <c r="I75" s="47">
        <v>0</v>
      </c>
      <c r="J75" s="47">
        <v>89.87</v>
      </c>
      <c r="K75" s="47">
        <v>0</v>
      </c>
      <c r="L75" s="47">
        <v>0</v>
      </c>
      <c r="M75" s="75">
        <v>8.1300000000000008</v>
      </c>
      <c r="N75" s="74">
        <v>0</v>
      </c>
      <c r="O75" s="47">
        <v>0</v>
      </c>
      <c r="P75" s="47">
        <v>0</v>
      </c>
      <c r="Q75" s="47">
        <v>-10</v>
      </c>
      <c r="R75" s="47">
        <v>0</v>
      </c>
      <c r="S75" s="75">
        <v>0</v>
      </c>
      <c r="U75" s="74">
        <v>-10</v>
      </c>
      <c r="V75" s="75">
        <v>98</v>
      </c>
      <c r="W75">
        <v>0</v>
      </c>
      <c r="X75">
        <v>0</v>
      </c>
      <c r="Y75">
        <v>-10</v>
      </c>
      <c r="Z75">
        <v>8.1300000000000008</v>
      </c>
      <c r="AA75">
        <v>89.87</v>
      </c>
    </row>
    <row r="76" spans="7:27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4.3600000000000003</v>
      </c>
      <c r="N76" s="74">
        <v>0</v>
      </c>
      <c r="O76" s="47">
        <v>0</v>
      </c>
      <c r="P76" s="47">
        <v>0</v>
      </c>
      <c r="Q76" s="47">
        <v>-10</v>
      </c>
      <c r="R76" s="47">
        <v>0</v>
      </c>
      <c r="S76" s="75">
        <v>0</v>
      </c>
      <c r="U76" s="74">
        <v>-10</v>
      </c>
      <c r="V76" s="75">
        <v>4.3600000000000003</v>
      </c>
      <c r="W76">
        <v>0</v>
      </c>
      <c r="X76">
        <v>0</v>
      </c>
      <c r="Y76">
        <v>-10</v>
      </c>
      <c r="Z76">
        <v>4.3600000000000003</v>
      </c>
      <c r="AA76">
        <v>0</v>
      </c>
    </row>
    <row r="77" spans="7:27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4.26</v>
      </c>
      <c r="N77" s="74">
        <v>0</v>
      </c>
      <c r="O77" s="47">
        <v>-28</v>
      </c>
      <c r="P77" s="47">
        <v>0</v>
      </c>
      <c r="Q77" s="47">
        <v>-10</v>
      </c>
      <c r="R77" s="47">
        <v>0</v>
      </c>
      <c r="S77" s="75">
        <v>0</v>
      </c>
      <c r="U77" s="74">
        <v>-38</v>
      </c>
      <c r="V77" s="75">
        <v>4.26</v>
      </c>
      <c r="W77">
        <v>0</v>
      </c>
      <c r="X77">
        <v>-28</v>
      </c>
      <c r="Y77">
        <v>-10</v>
      </c>
      <c r="Z77">
        <v>4.26</v>
      </c>
      <c r="AA77">
        <v>0</v>
      </c>
    </row>
    <row r="78" spans="7:27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2.61</v>
      </c>
      <c r="N78" s="74">
        <v>0</v>
      </c>
      <c r="O78" s="47">
        <v>-18</v>
      </c>
      <c r="P78" s="47">
        <v>0</v>
      </c>
      <c r="Q78" s="47">
        <v>-10</v>
      </c>
      <c r="R78" s="47">
        <v>0</v>
      </c>
      <c r="S78" s="75">
        <v>0</v>
      </c>
      <c r="U78" s="74">
        <v>-28</v>
      </c>
      <c r="V78" s="75">
        <v>2.61</v>
      </c>
      <c r="W78">
        <v>0</v>
      </c>
      <c r="X78">
        <v>-18</v>
      </c>
      <c r="Y78">
        <v>-10</v>
      </c>
      <c r="Z78">
        <v>2.61</v>
      </c>
      <c r="AA78">
        <v>0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2.3199999999999998</v>
      </c>
      <c r="N79" s="74">
        <v>0</v>
      </c>
      <c r="O79" s="47">
        <v>-101</v>
      </c>
      <c r="P79" s="47">
        <v>0</v>
      </c>
      <c r="Q79" s="47">
        <v>-10</v>
      </c>
      <c r="R79" s="47">
        <v>0</v>
      </c>
      <c r="S79" s="75">
        <v>0</v>
      </c>
      <c r="U79" s="74">
        <v>-111</v>
      </c>
      <c r="V79" s="75">
        <v>2.3199999999999998</v>
      </c>
      <c r="W79">
        <v>0</v>
      </c>
      <c r="X79">
        <v>-101</v>
      </c>
      <c r="Y79">
        <v>-10</v>
      </c>
      <c r="Z79">
        <v>2.3199999999999998</v>
      </c>
      <c r="AA79">
        <v>0</v>
      </c>
    </row>
    <row r="80" spans="7:27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3.68</v>
      </c>
      <c r="N80" s="74">
        <v>0</v>
      </c>
      <c r="O80" s="47">
        <v>-190</v>
      </c>
      <c r="P80" s="47">
        <v>-64</v>
      </c>
      <c r="Q80" s="47">
        <v>-10</v>
      </c>
      <c r="R80" s="47">
        <v>0</v>
      </c>
      <c r="S80" s="75">
        <v>0</v>
      </c>
      <c r="U80" s="74">
        <v>-264</v>
      </c>
      <c r="V80" s="75">
        <v>3.68</v>
      </c>
      <c r="W80">
        <v>0</v>
      </c>
      <c r="X80">
        <v>-190</v>
      </c>
      <c r="Y80">
        <v>-10</v>
      </c>
      <c r="Z80">
        <v>3.68</v>
      </c>
      <c r="AA80">
        <v>-64</v>
      </c>
    </row>
    <row r="81" spans="7:27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2.23</v>
      </c>
      <c r="N81" s="74">
        <v>0</v>
      </c>
      <c r="O81" s="47">
        <v>-170</v>
      </c>
      <c r="P81" s="47">
        <v>-54</v>
      </c>
      <c r="Q81" s="47">
        <v>-10</v>
      </c>
      <c r="R81" s="47">
        <v>0</v>
      </c>
      <c r="S81" s="75">
        <v>0</v>
      </c>
      <c r="U81" s="74">
        <v>-234</v>
      </c>
      <c r="V81" s="75">
        <v>2.23</v>
      </c>
      <c r="W81">
        <v>0</v>
      </c>
      <c r="X81">
        <v>-170</v>
      </c>
      <c r="Y81">
        <v>-10</v>
      </c>
      <c r="Z81">
        <v>2.23</v>
      </c>
      <c r="AA81">
        <v>-54</v>
      </c>
    </row>
    <row r="82" spans="7:27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4.3600000000000003</v>
      </c>
      <c r="N82" s="74">
        <v>0</v>
      </c>
      <c r="O82" s="47">
        <v>-145</v>
      </c>
      <c r="P82" s="47">
        <v>-22</v>
      </c>
      <c r="Q82" s="47">
        <v>-10</v>
      </c>
      <c r="R82" s="47">
        <v>0</v>
      </c>
      <c r="S82" s="75">
        <v>0</v>
      </c>
      <c r="U82" s="74">
        <v>-177</v>
      </c>
      <c r="V82" s="75">
        <v>4.3600000000000003</v>
      </c>
      <c r="W82">
        <v>0</v>
      </c>
      <c r="X82">
        <v>-145</v>
      </c>
      <c r="Y82">
        <v>-10</v>
      </c>
      <c r="Z82">
        <v>4.3600000000000003</v>
      </c>
      <c r="AA82">
        <v>-22</v>
      </c>
    </row>
    <row r="83" spans="7:27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5.81</v>
      </c>
      <c r="N83" s="74">
        <v>0</v>
      </c>
      <c r="O83" s="47">
        <v>-135</v>
      </c>
      <c r="P83" s="47">
        <v>-15</v>
      </c>
      <c r="Q83" s="47">
        <v>-10</v>
      </c>
      <c r="R83" s="47">
        <v>0</v>
      </c>
      <c r="S83" s="75">
        <v>0</v>
      </c>
      <c r="U83" s="74">
        <v>-160</v>
      </c>
      <c r="V83" s="75">
        <v>5.81</v>
      </c>
      <c r="W83">
        <v>0</v>
      </c>
      <c r="X83">
        <v>-135</v>
      </c>
      <c r="Y83">
        <v>-10</v>
      </c>
      <c r="Z83">
        <v>5.81</v>
      </c>
      <c r="AA83">
        <v>-15</v>
      </c>
    </row>
    <row r="84" spans="7:27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5.32</v>
      </c>
      <c r="N84" s="74">
        <v>0</v>
      </c>
      <c r="O84" s="47">
        <v>-110</v>
      </c>
      <c r="P84" s="47">
        <v>-6</v>
      </c>
      <c r="Q84" s="47">
        <v>-10</v>
      </c>
      <c r="R84" s="47">
        <v>0</v>
      </c>
      <c r="S84" s="75">
        <v>0</v>
      </c>
      <c r="U84" s="74">
        <v>-126</v>
      </c>
      <c r="V84" s="75">
        <v>5.32</v>
      </c>
      <c r="W84">
        <v>0</v>
      </c>
      <c r="X84">
        <v>-110</v>
      </c>
      <c r="Y84">
        <v>-10</v>
      </c>
      <c r="Z84">
        <v>5.32</v>
      </c>
      <c r="AA84">
        <v>-6</v>
      </c>
    </row>
    <row r="85" spans="7:27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6.58</v>
      </c>
      <c r="N85" s="74">
        <v>0</v>
      </c>
      <c r="O85" s="47">
        <v>-85</v>
      </c>
      <c r="P85" s="47">
        <v>-6</v>
      </c>
      <c r="Q85" s="47">
        <v>-10</v>
      </c>
      <c r="R85" s="47">
        <v>0</v>
      </c>
      <c r="S85" s="75">
        <v>0</v>
      </c>
      <c r="U85" s="74">
        <v>-101</v>
      </c>
      <c r="V85" s="75">
        <v>6.58</v>
      </c>
      <c r="W85">
        <v>0</v>
      </c>
      <c r="X85">
        <v>-85</v>
      </c>
      <c r="Y85">
        <v>-10</v>
      </c>
      <c r="Z85">
        <v>6.58</v>
      </c>
      <c r="AA85">
        <v>-6</v>
      </c>
    </row>
    <row r="86" spans="7:27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4.74</v>
      </c>
      <c r="N86" s="74">
        <v>0</v>
      </c>
      <c r="O86" s="47">
        <v>-30</v>
      </c>
      <c r="P86" s="47">
        <v>-6</v>
      </c>
      <c r="Q86" s="47">
        <v>-10</v>
      </c>
      <c r="R86" s="47">
        <v>0</v>
      </c>
      <c r="S86" s="75">
        <v>0</v>
      </c>
      <c r="U86" s="74">
        <v>-46</v>
      </c>
      <c r="V86" s="75">
        <v>4.74</v>
      </c>
      <c r="W86">
        <v>0</v>
      </c>
      <c r="X86">
        <v>-30</v>
      </c>
      <c r="Y86">
        <v>-10</v>
      </c>
      <c r="Z86">
        <v>4.74</v>
      </c>
      <c r="AA86">
        <v>-6</v>
      </c>
    </row>
    <row r="87" spans="7:27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2.0299999999999998</v>
      </c>
      <c r="N87" s="74">
        <v>0</v>
      </c>
      <c r="O87" s="47">
        <v>-15</v>
      </c>
      <c r="P87" s="47">
        <v>-6</v>
      </c>
      <c r="Q87" s="47">
        <v>-10</v>
      </c>
      <c r="R87" s="47">
        <v>0</v>
      </c>
      <c r="S87" s="75">
        <v>0</v>
      </c>
      <c r="U87" s="74">
        <v>-31</v>
      </c>
      <c r="V87" s="75">
        <v>2.0299999999999998</v>
      </c>
      <c r="W87">
        <v>0</v>
      </c>
      <c r="X87">
        <v>-15</v>
      </c>
      <c r="Y87">
        <v>-10</v>
      </c>
      <c r="Z87">
        <v>2.0299999999999998</v>
      </c>
      <c r="AA87">
        <v>-6</v>
      </c>
    </row>
    <row r="88" spans="7:27">
      <c r="G88" t="s">
        <v>130</v>
      </c>
      <c r="H88" s="74">
        <v>62.91</v>
      </c>
      <c r="I88" s="47">
        <v>0</v>
      </c>
      <c r="J88" s="47">
        <v>0</v>
      </c>
      <c r="K88" s="47">
        <v>0</v>
      </c>
      <c r="L88" s="47">
        <v>0</v>
      </c>
      <c r="M88" s="75">
        <v>4.9400000000000004</v>
      </c>
      <c r="N88" s="74">
        <v>0</v>
      </c>
      <c r="O88" s="47">
        <v>0</v>
      </c>
      <c r="P88" s="47">
        <v>-6</v>
      </c>
      <c r="Q88" s="47">
        <v>-10</v>
      </c>
      <c r="R88" s="47">
        <v>0</v>
      </c>
      <c r="S88" s="75">
        <v>0</v>
      </c>
      <c r="U88" s="74">
        <v>-16</v>
      </c>
      <c r="V88" s="75">
        <v>67.849999999999994</v>
      </c>
      <c r="W88">
        <v>62.91</v>
      </c>
      <c r="X88">
        <v>0</v>
      </c>
      <c r="Y88">
        <v>-10</v>
      </c>
      <c r="Z88">
        <v>4.9400000000000004</v>
      </c>
      <c r="AA88">
        <v>-6</v>
      </c>
    </row>
    <row r="89" spans="7:27">
      <c r="G89" t="s">
        <v>131</v>
      </c>
      <c r="H89" s="74">
        <v>138.41</v>
      </c>
      <c r="I89" s="47">
        <v>0</v>
      </c>
      <c r="J89" s="47">
        <v>0</v>
      </c>
      <c r="K89" s="47">
        <v>0</v>
      </c>
      <c r="L89" s="47">
        <v>0</v>
      </c>
      <c r="M89" s="75">
        <v>3.39</v>
      </c>
      <c r="N89" s="74">
        <v>0</v>
      </c>
      <c r="O89" s="47">
        <v>0</v>
      </c>
      <c r="P89" s="47">
        <v>-6</v>
      </c>
      <c r="Q89" s="47">
        <v>-10</v>
      </c>
      <c r="R89" s="47">
        <v>0</v>
      </c>
      <c r="S89" s="75">
        <v>0</v>
      </c>
      <c r="U89" s="74">
        <v>-16</v>
      </c>
      <c r="V89" s="75">
        <v>141.80000000000001</v>
      </c>
      <c r="W89">
        <v>138.41</v>
      </c>
      <c r="X89">
        <v>0</v>
      </c>
      <c r="Y89">
        <v>-10</v>
      </c>
      <c r="Z89">
        <v>3.39</v>
      </c>
      <c r="AA89">
        <v>-6</v>
      </c>
    </row>
    <row r="90" spans="7:27">
      <c r="G90" t="s">
        <v>132</v>
      </c>
      <c r="H90" s="74">
        <v>200.35</v>
      </c>
      <c r="I90" s="47">
        <v>0</v>
      </c>
      <c r="J90" s="47">
        <v>0</v>
      </c>
      <c r="K90" s="47">
        <v>0</v>
      </c>
      <c r="L90" s="47">
        <v>0</v>
      </c>
      <c r="M90" s="75">
        <v>1.84</v>
      </c>
      <c r="N90" s="74">
        <v>0</v>
      </c>
      <c r="O90" s="47">
        <v>0</v>
      </c>
      <c r="P90" s="47">
        <v>0</v>
      </c>
      <c r="Q90" s="47">
        <v>-10</v>
      </c>
      <c r="R90" s="47">
        <v>0</v>
      </c>
      <c r="S90" s="75">
        <v>0</v>
      </c>
      <c r="U90" s="74">
        <v>-10</v>
      </c>
      <c r="V90" s="75">
        <v>202.19</v>
      </c>
      <c r="W90">
        <v>200.35</v>
      </c>
      <c r="X90">
        <v>0</v>
      </c>
      <c r="Y90">
        <v>-10</v>
      </c>
      <c r="Z90">
        <v>1.84</v>
      </c>
      <c r="AA90">
        <v>0</v>
      </c>
    </row>
    <row r="91" spans="7:27">
      <c r="G91" t="s">
        <v>133</v>
      </c>
      <c r="H91" s="74">
        <v>28.07</v>
      </c>
      <c r="I91" s="47">
        <v>0</v>
      </c>
      <c r="J91" s="47">
        <v>0</v>
      </c>
      <c r="K91" s="47">
        <v>0</v>
      </c>
      <c r="L91" s="47">
        <v>0</v>
      </c>
      <c r="M91" s="75">
        <v>2.71</v>
      </c>
      <c r="N91" s="74">
        <v>0</v>
      </c>
      <c r="O91" s="47">
        <v>0</v>
      </c>
      <c r="P91" s="47">
        <v>0</v>
      </c>
      <c r="Q91" s="47">
        <v>-16</v>
      </c>
      <c r="R91" s="47">
        <v>0</v>
      </c>
      <c r="S91" s="75">
        <v>0</v>
      </c>
      <c r="U91" s="74">
        <v>-16</v>
      </c>
      <c r="V91" s="75">
        <v>30.78</v>
      </c>
      <c r="W91">
        <v>28.07</v>
      </c>
      <c r="X91">
        <v>0</v>
      </c>
      <c r="Y91">
        <v>-16</v>
      </c>
      <c r="Z91">
        <v>2.71</v>
      </c>
      <c r="AA91">
        <v>0</v>
      </c>
    </row>
    <row r="92" spans="7:27">
      <c r="G92" t="s">
        <v>134</v>
      </c>
      <c r="H92" s="74">
        <v>80.34</v>
      </c>
      <c r="I92" s="47">
        <v>0</v>
      </c>
      <c r="J92" s="47">
        <v>0</v>
      </c>
      <c r="K92" s="47">
        <v>0</v>
      </c>
      <c r="L92" s="47">
        <v>0</v>
      </c>
      <c r="M92" s="75">
        <v>2.61</v>
      </c>
      <c r="N92" s="74">
        <v>0</v>
      </c>
      <c r="O92" s="47">
        <v>0</v>
      </c>
      <c r="P92" s="47">
        <v>0</v>
      </c>
      <c r="Q92" s="47">
        <v>-16</v>
      </c>
      <c r="R92" s="47">
        <v>0</v>
      </c>
      <c r="S92" s="75">
        <v>0</v>
      </c>
      <c r="U92" s="74">
        <v>-16</v>
      </c>
      <c r="V92" s="75">
        <v>82.95</v>
      </c>
      <c r="W92">
        <v>80.34</v>
      </c>
      <c r="X92">
        <v>0</v>
      </c>
      <c r="Y92">
        <v>-16</v>
      </c>
      <c r="Z92">
        <v>2.61</v>
      </c>
      <c r="AA92">
        <v>0</v>
      </c>
    </row>
    <row r="93" spans="7:27">
      <c r="G93" t="s">
        <v>135</v>
      </c>
      <c r="H93" s="74">
        <v>80.34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-16</v>
      </c>
      <c r="R93" s="47">
        <v>0</v>
      </c>
      <c r="S93" s="75">
        <v>0</v>
      </c>
      <c r="U93" s="74">
        <v>-16</v>
      </c>
      <c r="V93" s="75">
        <v>80.34</v>
      </c>
      <c r="W93">
        <v>80.34</v>
      </c>
      <c r="X93">
        <v>0</v>
      </c>
      <c r="Y93">
        <v>-16</v>
      </c>
      <c r="Z93">
        <v>0</v>
      </c>
      <c r="AA93">
        <v>0</v>
      </c>
    </row>
    <row r="94" spans="7:27">
      <c r="G94" t="s">
        <v>136</v>
      </c>
      <c r="H94" s="74">
        <v>94.85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-16</v>
      </c>
      <c r="R94" s="47">
        <v>0</v>
      </c>
      <c r="S94" s="75">
        <v>0</v>
      </c>
      <c r="U94" s="74">
        <v>-16</v>
      </c>
      <c r="V94" s="75">
        <v>94.85</v>
      </c>
      <c r="W94">
        <v>94.85</v>
      </c>
      <c r="X94">
        <v>0</v>
      </c>
      <c r="Y94">
        <v>-16</v>
      </c>
      <c r="Z94">
        <v>0</v>
      </c>
      <c r="AA94">
        <v>0</v>
      </c>
    </row>
    <row r="95" spans="7:27">
      <c r="G95" t="s">
        <v>137</v>
      </c>
      <c r="H95" s="74">
        <v>88.08</v>
      </c>
      <c r="I95" s="47">
        <v>0</v>
      </c>
      <c r="J95" s="47">
        <v>0</v>
      </c>
      <c r="K95" s="47">
        <v>0</v>
      </c>
      <c r="L95" s="47">
        <v>0</v>
      </c>
      <c r="M95" s="75">
        <v>2.42</v>
      </c>
      <c r="N95" s="74">
        <v>0</v>
      </c>
      <c r="O95" s="47">
        <v>0</v>
      </c>
      <c r="P95" s="47">
        <v>0</v>
      </c>
      <c r="Q95" s="47">
        <v>-16</v>
      </c>
      <c r="R95" s="47">
        <v>0</v>
      </c>
      <c r="S95" s="75">
        <v>0</v>
      </c>
      <c r="U95" s="74">
        <v>-16</v>
      </c>
      <c r="V95" s="75">
        <v>90.5</v>
      </c>
      <c r="W95">
        <v>88.08</v>
      </c>
      <c r="X95">
        <v>0</v>
      </c>
      <c r="Y95">
        <v>-16</v>
      </c>
      <c r="Z95">
        <v>2.42</v>
      </c>
      <c r="AA95">
        <v>0</v>
      </c>
    </row>
    <row r="96" spans="7:27">
      <c r="G96" t="s">
        <v>138</v>
      </c>
      <c r="H96" s="74">
        <v>73.56</v>
      </c>
      <c r="I96" s="47">
        <v>0</v>
      </c>
      <c r="J96" s="47">
        <v>0</v>
      </c>
      <c r="K96" s="47">
        <v>0</v>
      </c>
      <c r="L96" s="47">
        <v>0</v>
      </c>
      <c r="M96" s="75">
        <v>1.45</v>
      </c>
      <c r="N96" s="74">
        <v>0</v>
      </c>
      <c r="O96" s="47">
        <v>0</v>
      </c>
      <c r="P96" s="47">
        <v>0</v>
      </c>
      <c r="Q96" s="47">
        <v>-16</v>
      </c>
      <c r="R96" s="47">
        <v>0</v>
      </c>
      <c r="S96" s="75">
        <v>0</v>
      </c>
      <c r="U96" s="74">
        <v>-16</v>
      </c>
      <c r="V96" s="75">
        <v>75.010000000000005</v>
      </c>
      <c r="W96">
        <v>73.56</v>
      </c>
      <c r="X96">
        <v>0</v>
      </c>
      <c r="Y96">
        <v>-16</v>
      </c>
      <c r="Z96">
        <v>1.45</v>
      </c>
      <c r="AA96">
        <v>0</v>
      </c>
    </row>
    <row r="97" spans="1:83">
      <c r="G97" t="s">
        <v>139</v>
      </c>
      <c r="H97" s="74">
        <v>53.23</v>
      </c>
      <c r="I97" s="47">
        <v>0</v>
      </c>
      <c r="J97" s="47">
        <v>0</v>
      </c>
      <c r="K97" s="47">
        <v>0</v>
      </c>
      <c r="L97" s="47">
        <v>0</v>
      </c>
      <c r="M97" s="75">
        <v>0.97</v>
      </c>
      <c r="N97" s="74">
        <v>0</v>
      </c>
      <c r="O97" s="47">
        <v>0</v>
      </c>
      <c r="P97" s="47">
        <v>0</v>
      </c>
      <c r="Q97" s="47">
        <v>-16</v>
      </c>
      <c r="R97" s="47">
        <v>0</v>
      </c>
      <c r="S97" s="75">
        <v>0</v>
      </c>
      <c r="U97" s="74">
        <v>-16</v>
      </c>
      <c r="V97" s="75">
        <v>54.2</v>
      </c>
      <c r="W97">
        <v>53.23</v>
      </c>
      <c r="X97">
        <v>0</v>
      </c>
      <c r="Y97">
        <v>-16</v>
      </c>
      <c r="Z97">
        <v>0.97</v>
      </c>
      <c r="AA97">
        <v>0</v>
      </c>
    </row>
    <row r="98" spans="1:83">
      <c r="G98" t="s">
        <v>140</v>
      </c>
      <c r="H98" s="74">
        <v>21.29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-16</v>
      </c>
      <c r="R98" s="47">
        <v>0</v>
      </c>
      <c r="S98" s="75">
        <v>0</v>
      </c>
      <c r="U98" s="74">
        <v>-16</v>
      </c>
      <c r="V98" s="75">
        <v>21.29</v>
      </c>
      <c r="W98">
        <v>21.29</v>
      </c>
      <c r="X98">
        <v>0</v>
      </c>
      <c r="Y98">
        <v>-16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0.23035750000000002</v>
      </c>
      <c r="I99" s="70">
        <f t="shared" ref="I99:BQ99" si="1">SUM(I3:I98)/4000</f>
        <v>0</v>
      </c>
      <c r="J99" s="70">
        <f t="shared" si="1"/>
        <v>0.64749750000000006</v>
      </c>
      <c r="K99" s="70">
        <f t="shared" si="1"/>
        <v>0</v>
      </c>
      <c r="L99" s="70">
        <f t="shared" si="1"/>
        <v>0</v>
      </c>
      <c r="M99" s="70">
        <f t="shared" si="1"/>
        <v>6.2342500000000009E-2</v>
      </c>
      <c r="N99" s="69">
        <f t="shared" si="1"/>
        <v>-0.20374999999999999</v>
      </c>
      <c r="O99" s="70">
        <f t="shared" si="1"/>
        <v>-2.2498974999999999</v>
      </c>
      <c r="P99" s="70">
        <f t="shared" si="1"/>
        <v>-0.19750000000000001</v>
      </c>
      <c r="Q99" s="70">
        <f t="shared" si="1"/>
        <v>-0.49666249999999995</v>
      </c>
      <c r="R99" s="70">
        <f t="shared" si="1"/>
        <v>0</v>
      </c>
      <c r="S99" s="71">
        <f t="shared" si="1"/>
        <v>0</v>
      </c>
      <c r="U99" s="69">
        <f t="shared" si="1"/>
        <v>-3.1478099999999998</v>
      </c>
      <c r="V99" s="71">
        <f t="shared" si="1"/>
        <v>0.94019750000000024</v>
      </c>
      <c r="W99">
        <f t="shared" si="1"/>
        <v>2.6607499999999982E-2</v>
      </c>
      <c r="X99">
        <f t="shared" si="1"/>
        <v>-2.2498974999999999</v>
      </c>
      <c r="Y99">
        <f t="shared" si="1"/>
        <v>-0.49666249999999995</v>
      </c>
      <c r="Z99">
        <f t="shared" si="1"/>
        <v>6.2342500000000009E-2</v>
      </c>
      <c r="AA99">
        <f t="shared" si="1"/>
        <v>0.44999749999999994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8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9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552</v>
      </c>
      <c r="AE1" t="s">
        <v>554</v>
      </c>
      <c r="AF1" t="s">
        <v>556</v>
      </c>
      <c r="AG1" t="s">
        <v>546</v>
      </c>
      <c r="AH1" t="s">
        <v>559</v>
      </c>
      <c r="AI1" t="s">
        <v>561</v>
      </c>
      <c r="AJ1" t="s">
        <v>563</v>
      </c>
      <c r="AK1" t="s">
        <v>18</v>
      </c>
      <c r="AL1" t="s">
        <v>566</v>
      </c>
      <c r="AM1" t="s">
        <v>566</v>
      </c>
      <c r="AN1" t="s">
        <v>548</v>
      </c>
      <c r="AO1" t="s">
        <v>554</v>
      </c>
      <c r="AP1" t="s">
        <v>571</v>
      </c>
      <c r="AQ1" t="s">
        <v>573</v>
      </c>
      <c r="AR1" t="s">
        <v>571</v>
      </c>
      <c r="AS1" t="s">
        <v>576</v>
      </c>
      <c r="AT1" t="s">
        <v>578</v>
      </c>
      <c r="AU1" t="s">
        <v>580</v>
      </c>
      <c r="AV1" t="s">
        <v>578</v>
      </c>
      <c r="AW1" t="s">
        <v>583</v>
      </c>
      <c r="AX1" t="s">
        <v>566</v>
      </c>
      <c r="AY1" t="s">
        <v>586</v>
      </c>
      <c r="AZ1" t="s">
        <v>588</v>
      </c>
      <c r="BA1" t="s">
        <v>590</v>
      </c>
      <c r="BB1" t="s">
        <v>592</v>
      </c>
      <c r="BC1" t="s">
        <v>594</v>
      </c>
      <c r="BD1" t="s">
        <v>596</v>
      </c>
      <c r="BE1" t="s">
        <v>598</v>
      </c>
      <c r="BF1" t="s">
        <v>544</v>
      </c>
    </row>
    <row r="2" spans="1:5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45543</v>
      </c>
      <c r="W2" s="29" t="s">
        <v>148</v>
      </c>
      <c r="X2" t="s">
        <v>148</v>
      </c>
      <c r="Y2" t="s">
        <v>536</v>
      </c>
      <c r="Z2" t="s">
        <v>145</v>
      </c>
      <c r="AA2" t="s">
        <v>170</v>
      </c>
      <c r="AB2" t="s">
        <v>145</v>
      </c>
      <c r="AC2" t="s">
        <v>145</v>
      </c>
      <c r="AD2" t="s">
        <v>145</v>
      </c>
      <c r="AE2" t="s">
        <v>145</v>
      </c>
      <c r="AF2" t="s">
        <v>145</v>
      </c>
      <c r="AG2" t="s">
        <v>169</v>
      </c>
      <c r="AH2" t="s">
        <v>146</v>
      </c>
      <c r="AI2" t="s">
        <v>149</v>
      </c>
      <c r="AJ2" t="s">
        <v>146</v>
      </c>
      <c r="AK2" t="s">
        <v>149</v>
      </c>
      <c r="AL2" t="s">
        <v>149</v>
      </c>
      <c r="AM2" t="s">
        <v>148</v>
      </c>
      <c r="AN2" t="s">
        <v>145</v>
      </c>
      <c r="AO2" t="s">
        <v>145</v>
      </c>
      <c r="AP2" t="s">
        <v>145</v>
      </c>
      <c r="AQ2" t="s">
        <v>149</v>
      </c>
      <c r="AR2" t="s">
        <v>146</v>
      </c>
      <c r="AS2" t="s">
        <v>149</v>
      </c>
      <c r="AT2" t="s">
        <v>148</v>
      </c>
      <c r="AU2" t="s">
        <v>146</v>
      </c>
      <c r="AV2" t="s">
        <v>148</v>
      </c>
      <c r="AW2" t="s">
        <v>536</v>
      </c>
      <c r="AX2" t="s">
        <v>145</v>
      </c>
      <c r="AY2" t="s">
        <v>148</v>
      </c>
      <c r="AZ2" t="s">
        <v>146</v>
      </c>
      <c r="BA2" t="s">
        <v>240</v>
      </c>
      <c r="BB2" t="s">
        <v>358</v>
      </c>
      <c r="BC2" t="s">
        <v>148</v>
      </c>
      <c r="BD2" t="s">
        <v>149</v>
      </c>
      <c r="BE2" t="s">
        <v>145</v>
      </c>
      <c r="BF2" t="s">
        <v>148</v>
      </c>
    </row>
    <row r="3" spans="1:5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560.33000000000004</v>
      </c>
      <c r="I3" s="54">
        <v>317.14999999999998</v>
      </c>
      <c r="J3" s="54">
        <v>498.00999999999993</v>
      </c>
      <c r="K3" s="54">
        <v>105.47</v>
      </c>
      <c r="L3" s="54">
        <v>4.84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603</v>
      </c>
      <c r="W3">
        <v>0</v>
      </c>
      <c r="X3">
        <v>0</v>
      </c>
      <c r="Y3">
        <v>0</v>
      </c>
      <c r="Z3">
        <v>24.2</v>
      </c>
      <c r="AA3">
        <v>26.870799999999999</v>
      </c>
      <c r="AB3">
        <v>48.4</v>
      </c>
      <c r="AC3">
        <v>21.78</v>
      </c>
      <c r="AD3">
        <v>48.4</v>
      </c>
      <c r="AE3">
        <v>96.79</v>
      </c>
      <c r="AF3">
        <v>32.909999999999997</v>
      </c>
      <c r="AG3">
        <v>26.87</v>
      </c>
      <c r="AH3">
        <v>90.98</v>
      </c>
      <c r="AI3">
        <v>164.78</v>
      </c>
      <c r="AJ3">
        <v>13.55</v>
      </c>
      <c r="AK3">
        <v>241.98</v>
      </c>
      <c r="AL3">
        <v>0</v>
      </c>
      <c r="AM3">
        <v>26.39</v>
      </c>
      <c r="AN3">
        <v>0</v>
      </c>
      <c r="AO3">
        <v>0</v>
      </c>
      <c r="AP3">
        <v>181.48</v>
      </c>
      <c r="AQ3">
        <v>28.07</v>
      </c>
      <c r="AR3">
        <v>60.49</v>
      </c>
      <c r="AS3">
        <v>14.78</v>
      </c>
      <c r="AT3">
        <v>26.39</v>
      </c>
      <c r="AU3">
        <v>84.38</v>
      </c>
      <c r="AV3">
        <v>26.39</v>
      </c>
      <c r="AW3">
        <v>4.84</v>
      </c>
      <c r="AX3">
        <v>96.79</v>
      </c>
      <c r="AY3">
        <v>0</v>
      </c>
      <c r="AZ3">
        <v>67.75</v>
      </c>
      <c r="BA3">
        <v>8.7100000000000009</v>
      </c>
      <c r="BB3">
        <v>0.87</v>
      </c>
      <c r="BC3">
        <v>8.8000000000000007</v>
      </c>
      <c r="BD3">
        <v>48.4</v>
      </c>
      <c r="BE3">
        <v>0</v>
      </c>
      <c r="BF3">
        <v>17.5</v>
      </c>
    </row>
    <row r="4" spans="1:58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560.33000000000004</v>
      </c>
      <c r="I4" s="47">
        <v>317.14999999999998</v>
      </c>
      <c r="J4" s="47">
        <v>498.00999999999993</v>
      </c>
      <c r="K4" s="47">
        <v>105.47</v>
      </c>
      <c r="L4" s="47">
        <v>4.84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604</v>
      </c>
      <c r="W4">
        <v>0</v>
      </c>
      <c r="X4">
        <v>0</v>
      </c>
      <c r="Y4">
        <v>0</v>
      </c>
      <c r="Z4">
        <v>24.2</v>
      </c>
      <c r="AA4">
        <v>26.870799999999999</v>
      </c>
      <c r="AB4">
        <v>48.4</v>
      </c>
      <c r="AC4">
        <v>21.78</v>
      </c>
      <c r="AD4">
        <v>48.4</v>
      </c>
      <c r="AE4">
        <v>96.79</v>
      </c>
      <c r="AF4">
        <v>32.909999999999997</v>
      </c>
      <c r="AG4">
        <v>26.87</v>
      </c>
      <c r="AH4">
        <v>90.98</v>
      </c>
      <c r="AI4">
        <v>164.78</v>
      </c>
      <c r="AJ4">
        <v>13.55</v>
      </c>
      <c r="AK4">
        <v>241.98</v>
      </c>
      <c r="AL4">
        <v>0</v>
      </c>
      <c r="AM4">
        <v>26.39</v>
      </c>
      <c r="AN4">
        <v>0</v>
      </c>
      <c r="AO4">
        <v>0</v>
      </c>
      <c r="AP4">
        <v>181.48</v>
      </c>
      <c r="AQ4">
        <v>28.07</v>
      </c>
      <c r="AR4">
        <v>60.49</v>
      </c>
      <c r="AS4">
        <v>14.78</v>
      </c>
      <c r="AT4">
        <v>26.39</v>
      </c>
      <c r="AU4">
        <v>84.38</v>
      </c>
      <c r="AV4">
        <v>26.39</v>
      </c>
      <c r="AW4">
        <v>4.84</v>
      </c>
      <c r="AX4">
        <v>96.79</v>
      </c>
      <c r="AY4">
        <v>0</v>
      </c>
      <c r="AZ4">
        <v>67.75</v>
      </c>
      <c r="BA4">
        <v>8.7100000000000009</v>
      </c>
      <c r="BB4">
        <v>0.87</v>
      </c>
      <c r="BC4">
        <v>8.8000000000000007</v>
      </c>
      <c r="BD4">
        <v>48.4</v>
      </c>
      <c r="BE4">
        <v>0</v>
      </c>
      <c r="BF4">
        <v>17.5</v>
      </c>
    </row>
    <row r="5" spans="1:58">
      <c r="A5" t="s">
        <v>235</v>
      </c>
      <c r="B5" t="s">
        <v>227</v>
      </c>
      <c r="C5" t="s">
        <v>229</v>
      </c>
      <c r="G5" t="s">
        <v>47</v>
      </c>
      <c r="H5" s="74">
        <v>560.33000000000004</v>
      </c>
      <c r="I5" s="47">
        <v>317.14999999999998</v>
      </c>
      <c r="J5" s="47">
        <v>498.00999999999993</v>
      </c>
      <c r="K5" s="47">
        <v>105.47</v>
      </c>
      <c r="L5" s="47">
        <v>4.84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T5" t="s">
        <v>603</v>
      </c>
      <c r="W5">
        <v>0</v>
      </c>
      <c r="X5">
        <v>0</v>
      </c>
      <c r="Y5">
        <v>0</v>
      </c>
      <c r="Z5">
        <v>24.2</v>
      </c>
      <c r="AA5">
        <v>26.870799999999999</v>
      </c>
      <c r="AB5">
        <v>48.4</v>
      </c>
      <c r="AC5">
        <v>21.78</v>
      </c>
      <c r="AD5">
        <v>48.4</v>
      </c>
      <c r="AE5">
        <v>96.79</v>
      </c>
      <c r="AF5">
        <v>32.909999999999997</v>
      </c>
      <c r="AG5">
        <v>26.87</v>
      </c>
      <c r="AH5">
        <v>90.98</v>
      </c>
      <c r="AI5">
        <v>164.78</v>
      </c>
      <c r="AJ5">
        <v>13.55</v>
      </c>
      <c r="AK5">
        <v>241.98</v>
      </c>
      <c r="AL5">
        <v>0</v>
      </c>
      <c r="AM5">
        <v>26.39</v>
      </c>
      <c r="AN5">
        <v>0</v>
      </c>
      <c r="AO5">
        <v>0</v>
      </c>
      <c r="AP5">
        <v>181.48</v>
      </c>
      <c r="AQ5">
        <v>28.07</v>
      </c>
      <c r="AR5">
        <v>60.49</v>
      </c>
      <c r="AS5">
        <v>14.78</v>
      </c>
      <c r="AT5">
        <v>26.39</v>
      </c>
      <c r="AU5">
        <v>84.38</v>
      </c>
      <c r="AV5">
        <v>26.39</v>
      </c>
      <c r="AW5">
        <v>4.84</v>
      </c>
      <c r="AX5">
        <v>96.79</v>
      </c>
      <c r="AY5">
        <v>0</v>
      </c>
      <c r="AZ5">
        <v>67.75</v>
      </c>
      <c r="BA5">
        <v>8.7100000000000009</v>
      </c>
      <c r="BB5">
        <v>0.87</v>
      </c>
      <c r="BC5">
        <v>8.8000000000000007</v>
      </c>
      <c r="BD5">
        <v>48.4</v>
      </c>
      <c r="BE5">
        <v>0</v>
      </c>
      <c r="BF5">
        <v>17.5</v>
      </c>
    </row>
    <row r="6" spans="1:58">
      <c r="A6" t="s">
        <v>236</v>
      </c>
      <c r="B6" t="s">
        <v>258</v>
      </c>
      <c r="C6" t="s">
        <v>230</v>
      </c>
      <c r="G6" t="s">
        <v>48</v>
      </c>
      <c r="H6" s="74">
        <v>560.33000000000004</v>
      </c>
      <c r="I6" s="47">
        <v>317.14999999999998</v>
      </c>
      <c r="J6" s="47">
        <v>498.00999999999993</v>
      </c>
      <c r="K6" s="47">
        <v>105.47</v>
      </c>
      <c r="L6" s="47">
        <v>4.84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T6" t="s">
        <v>604</v>
      </c>
      <c r="W6">
        <v>0</v>
      </c>
      <c r="X6">
        <v>0</v>
      </c>
      <c r="Y6">
        <v>0</v>
      </c>
      <c r="Z6">
        <v>24.2</v>
      </c>
      <c r="AA6">
        <v>26.870799999999999</v>
      </c>
      <c r="AB6">
        <v>48.4</v>
      </c>
      <c r="AC6">
        <v>21.78</v>
      </c>
      <c r="AD6">
        <v>48.4</v>
      </c>
      <c r="AE6">
        <v>96.79</v>
      </c>
      <c r="AF6">
        <v>32.909999999999997</v>
      </c>
      <c r="AG6">
        <v>26.87</v>
      </c>
      <c r="AH6">
        <v>90.98</v>
      </c>
      <c r="AI6">
        <v>164.78</v>
      </c>
      <c r="AJ6">
        <v>13.55</v>
      </c>
      <c r="AK6">
        <v>241.98</v>
      </c>
      <c r="AL6">
        <v>0</v>
      </c>
      <c r="AM6">
        <v>26.39</v>
      </c>
      <c r="AN6">
        <v>0</v>
      </c>
      <c r="AO6">
        <v>0</v>
      </c>
      <c r="AP6">
        <v>181.48</v>
      </c>
      <c r="AQ6">
        <v>28.07</v>
      </c>
      <c r="AR6">
        <v>60.49</v>
      </c>
      <c r="AS6">
        <v>14.78</v>
      </c>
      <c r="AT6">
        <v>26.39</v>
      </c>
      <c r="AU6">
        <v>84.38</v>
      </c>
      <c r="AV6">
        <v>26.39</v>
      </c>
      <c r="AW6">
        <v>4.84</v>
      </c>
      <c r="AX6">
        <v>96.79</v>
      </c>
      <c r="AY6">
        <v>0</v>
      </c>
      <c r="AZ6">
        <v>67.75</v>
      </c>
      <c r="BA6">
        <v>8.7100000000000009</v>
      </c>
      <c r="BB6">
        <v>0.87</v>
      </c>
      <c r="BC6">
        <v>8.8000000000000007</v>
      </c>
      <c r="BD6">
        <v>48.4</v>
      </c>
      <c r="BE6">
        <v>0</v>
      </c>
      <c r="BF6">
        <v>17.5</v>
      </c>
    </row>
    <row r="7" spans="1:58">
      <c r="A7" t="s">
        <v>237</v>
      </c>
      <c r="B7" t="s">
        <v>280</v>
      </c>
      <c r="C7" t="s">
        <v>259</v>
      </c>
      <c r="G7" t="s">
        <v>49</v>
      </c>
      <c r="H7" s="74">
        <v>560.14</v>
      </c>
      <c r="I7" s="47">
        <v>317.14999999999998</v>
      </c>
      <c r="J7" s="47">
        <v>498.00999999999993</v>
      </c>
      <c r="K7" s="47">
        <v>105.47</v>
      </c>
      <c r="L7" s="47">
        <v>4.84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T7" t="s">
        <v>603</v>
      </c>
      <c r="W7">
        <v>0</v>
      </c>
      <c r="X7">
        <v>0</v>
      </c>
      <c r="Y7">
        <v>0</v>
      </c>
      <c r="Z7">
        <v>24.2</v>
      </c>
      <c r="AA7">
        <v>26.870799999999999</v>
      </c>
      <c r="AB7">
        <v>48.4</v>
      </c>
      <c r="AC7">
        <v>21.78</v>
      </c>
      <c r="AD7">
        <v>48.4</v>
      </c>
      <c r="AE7">
        <v>96.79</v>
      </c>
      <c r="AF7">
        <v>32.909999999999997</v>
      </c>
      <c r="AG7">
        <v>26.87</v>
      </c>
      <c r="AH7">
        <v>90.98</v>
      </c>
      <c r="AI7">
        <v>164.78</v>
      </c>
      <c r="AJ7">
        <v>13.55</v>
      </c>
      <c r="AK7">
        <v>241.98</v>
      </c>
      <c r="AL7">
        <v>0</v>
      </c>
      <c r="AM7">
        <v>26.39</v>
      </c>
      <c r="AN7">
        <v>0</v>
      </c>
      <c r="AO7">
        <v>0</v>
      </c>
      <c r="AP7">
        <v>181.48</v>
      </c>
      <c r="AQ7">
        <v>28.07</v>
      </c>
      <c r="AR7">
        <v>60.49</v>
      </c>
      <c r="AS7">
        <v>14.78</v>
      </c>
      <c r="AT7">
        <v>26.39</v>
      </c>
      <c r="AU7">
        <v>84.38</v>
      </c>
      <c r="AV7">
        <v>26.39</v>
      </c>
      <c r="AW7">
        <v>4.84</v>
      </c>
      <c r="AX7">
        <v>96.79</v>
      </c>
      <c r="AY7">
        <v>0</v>
      </c>
      <c r="AZ7">
        <v>67.75</v>
      </c>
      <c r="BA7">
        <v>8.7100000000000009</v>
      </c>
      <c r="BB7">
        <v>0.68</v>
      </c>
      <c r="BC7">
        <v>8.8000000000000007</v>
      </c>
      <c r="BD7">
        <v>48.4</v>
      </c>
      <c r="BE7">
        <v>0</v>
      </c>
      <c r="BF7">
        <v>17.5</v>
      </c>
    </row>
    <row r="8" spans="1:58">
      <c r="A8" t="s">
        <v>238</v>
      </c>
      <c r="B8" t="s">
        <v>315</v>
      </c>
      <c r="C8" t="s">
        <v>231</v>
      </c>
      <c r="G8" t="s">
        <v>50</v>
      </c>
      <c r="H8" s="74">
        <v>560.14</v>
      </c>
      <c r="I8" s="47">
        <v>317.14999999999998</v>
      </c>
      <c r="J8" s="47">
        <v>498.00999999999993</v>
      </c>
      <c r="K8" s="47">
        <v>105.47</v>
      </c>
      <c r="L8" s="47">
        <v>4.84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T8" t="s">
        <v>604</v>
      </c>
      <c r="W8">
        <v>0</v>
      </c>
      <c r="X8">
        <v>0</v>
      </c>
      <c r="Y8">
        <v>0</v>
      </c>
      <c r="Z8">
        <v>24.2</v>
      </c>
      <c r="AA8">
        <v>26.870799999999999</v>
      </c>
      <c r="AB8">
        <v>48.4</v>
      </c>
      <c r="AC8">
        <v>21.78</v>
      </c>
      <c r="AD8">
        <v>48.4</v>
      </c>
      <c r="AE8">
        <v>96.79</v>
      </c>
      <c r="AF8">
        <v>32.909999999999997</v>
      </c>
      <c r="AG8">
        <v>26.87</v>
      </c>
      <c r="AH8">
        <v>90.98</v>
      </c>
      <c r="AI8">
        <v>164.78</v>
      </c>
      <c r="AJ8">
        <v>13.55</v>
      </c>
      <c r="AK8">
        <v>241.98</v>
      </c>
      <c r="AL8">
        <v>0</v>
      </c>
      <c r="AM8">
        <v>26.39</v>
      </c>
      <c r="AN8">
        <v>0</v>
      </c>
      <c r="AO8">
        <v>0</v>
      </c>
      <c r="AP8">
        <v>181.48</v>
      </c>
      <c r="AQ8">
        <v>28.07</v>
      </c>
      <c r="AR8">
        <v>60.49</v>
      </c>
      <c r="AS8">
        <v>14.78</v>
      </c>
      <c r="AT8">
        <v>26.39</v>
      </c>
      <c r="AU8">
        <v>84.38</v>
      </c>
      <c r="AV8">
        <v>26.39</v>
      </c>
      <c r="AW8">
        <v>4.84</v>
      </c>
      <c r="AX8">
        <v>96.79</v>
      </c>
      <c r="AY8">
        <v>0</v>
      </c>
      <c r="AZ8">
        <v>67.75</v>
      </c>
      <c r="BA8">
        <v>8.7100000000000009</v>
      </c>
      <c r="BB8">
        <v>0.68</v>
      </c>
      <c r="BC8">
        <v>8.8000000000000007</v>
      </c>
      <c r="BD8">
        <v>48.4</v>
      </c>
      <c r="BE8">
        <v>0</v>
      </c>
      <c r="BF8">
        <v>17.5</v>
      </c>
    </row>
    <row r="9" spans="1:58">
      <c r="A9" t="s">
        <v>239</v>
      </c>
      <c r="B9" t="s">
        <v>335</v>
      </c>
      <c r="C9" t="s">
        <v>232</v>
      </c>
      <c r="G9" t="s">
        <v>51</v>
      </c>
      <c r="H9" s="74">
        <v>560.14</v>
      </c>
      <c r="I9" s="47">
        <v>317.14999999999998</v>
      </c>
      <c r="J9" s="47">
        <v>498.00999999999993</v>
      </c>
      <c r="K9" s="47">
        <v>105.47</v>
      </c>
      <c r="L9" s="47">
        <v>4.84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24.2</v>
      </c>
      <c r="AA9">
        <v>26.870799999999999</v>
      </c>
      <c r="AB9">
        <v>48.4</v>
      </c>
      <c r="AC9">
        <v>21.78</v>
      </c>
      <c r="AD9">
        <v>48.4</v>
      </c>
      <c r="AE9">
        <v>96.79</v>
      </c>
      <c r="AF9">
        <v>32.909999999999997</v>
      </c>
      <c r="AG9">
        <v>26.87</v>
      </c>
      <c r="AH9">
        <v>90.98</v>
      </c>
      <c r="AI9">
        <v>164.78</v>
      </c>
      <c r="AJ9">
        <v>13.55</v>
      </c>
      <c r="AK9">
        <v>241.98</v>
      </c>
      <c r="AL9">
        <v>0</v>
      </c>
      <c r="AM9">
        <v>26.39</v>
      </c>
      <c r="AN9">
        <v>0</v>
      </c>
      <c r="AO9">
        <v>0</v>
      </c>
      <c r="AP9">
        <v>181.48</v>
      </c>
      <c r="AQ9">
        <v>28.07</v>
      </c>
      <c r="AR9">
        <v>60.49</v>
      </c>
      <c r="AS9">
        <v>14.78</v>
      </c>
      <c r="AT9">
        <v>26.39</v>
      </c>
      <c r="AU9">
        <v>84.38</v>
      </c>
      <c r="AV9">
        <v>26.39</v>
      </c>
      <c r="AW9">
        <v>4.84</v>
      </c>
      <c r="AX9">
        <v>96.79</v>
      </c>
      <c r="AY9">
        <v>0</v>
      </c>
      <c r="AZ9">
        <v>67.75</v>
      </c>
      <c r="BA9">
        <v>8.7100000000000009</v>
      </c>
      <c r="BB9">
        <v>0.68</v>
      </c>
      <c r="BC9">
        <v>8.8000000000000007</v>
      </c>
      <c r="BD9">
        <v>48.4</v>
      </c>
      <c r="BE9">
        <v>0</v>
      </c>
      <c r="BF9">
        <v>17.5</v>
      </c>
    </row>
    <row r="10" spans="1:58">
      <c r="A10" t="s">
        <v>260</v>
      </c>
      <c r="C10" t="s">
        <v>233</v>
      </c>
      <c r="G10" t="s">
        <v>52</v>
      </c>
      <c r="H10" s="74">
        <v>560.14</v>
      </c>
      <c r="I10" s="47">
        <v>317.14999999999998</v>
      </c>
      <c r="J10" s="47">
        <v>498.00999999999993</v>
      </c>
      <c r="K10" s="47">
        <v>105.47</v>
      </c>
      <c r="L10" s="47">
        <v>4.84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24.2</v>
      </c>
      <c r="AA10">
        <v>26.870799999999999</v>
      </c>
      <c r="AB10">
        <v>48.4</v>
      </c>
      <c r="AC10">
        <v>21.78</v>
      </c>
      <c r="AD10">
        <v>48.4</v>
      </c>
      <c r="AE10">
        <v>96.79</v>
      </c>
      <c r="AF10">
        <v>32.909999999999997</v>
      </c>
      <c r="AG10">
        <v>26.87</v>
      </c>
      <c r="AH10">
        <v>90.98</v>
      </c>
      <c r="AI10">
        <v>164.78</v>
      </c>
      <c r="AJ10">
        <v>13.55</v>
      </c>
      <c r="AK10">
        <v>241.98</v>
      </c>
      <c r="AL10">
        <v>0</v>
      </c>
      <c r="AM10">
        <v>26.39</v>
      </c>
      <c r="AN10">
        <v>0</v>
      </c>
      <c r="AO10">
        <v>0</v>
      </c>
      <c r="AP10">
        <v>181.48</v>
      </c>
      <c r="AQ10">
        <v>28.07</v>
      </c>
      <c r="AR10">
        <v>60.49</v>
      </c>
      <c r="AS10">
        <v>14.78</v>
      </c>
      <c r="AT10">
        <v>26.39</v>
      </c>
      <c r="AU10">
        <v>84.38</v>
      </c>
      <c r="AV10">
        <v>26.39</v>
      </c>
      <c r="AW10">
        <v>4.84</v>
      </c>
      <c r="AX10">
        <v>96.79</v>
      </c>
      <c r="AY10">
        <v>0</v>
      </c>
      <c r="AZ10">
        <v>67.75</v>
      </c>
      <c r="BA10">
        <v>8.7100000000000009</v>
      </c>
      <c r="BB10">
        <v>0.68</v>
      </c>
      <c r="BC10">
        <v>8.8000000000000007</v>
      </c>
      <c r="BD10">
        <v>48.4</v>
      </c>
      <c r="BE10">
        <v>0</v>
      </c>
      <c r="BF10">
        <v>17.5</v>
      </c>
    </row>
    <row r="11" spans="1:58">
      <c r="A11" t="s">
        <v>240</v>
      </c>
      <c r="C11" t="s">
        <v>316</v>
      </c>
      <c r="G11" t="s">
        <v>53</v>
      </c>
      <c r="H11" s="74">
        <v>560.14</v>
      </c>
      <c r="I11" s="47">
        <v>317.14999999999998</v>
      </c>
      <c r="J11" s="47">
        <v>498.00999999999993</v>
      </c>
      <c r="K11" s="47">
        <v>105.47</v>
      </c>
      <c r="L11" s="47">
        <v>4.84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24.2</v>
      </c>
      <c r="AA11">
        <v>26.870799999999999</v>
      </c>
      <c r="AB11">
        <v>48.4</v>
      </c>
      <c r="AC11">
        <v>21.78</v>
      </c>
      <c r="AD11">
        <v>48.4</v>
      </c>
      <c r="AE11">
        <v>96.79</v>
      </c>
      <c r="AF11">
        <v>32.909999999999997</v>
      </c>
      <c r="AG11">
        <v>26.87</v>
      </c>
      <c r="AH11">
        <v>90.98</v>
      </c>
      <c r="AI11">
        <v>164.78</v>
      </c>
      <c r="AJ11">
        <v>13.55</v>
      </c>
      <c r="AK11">
        <v>241.98</v>
      </c>
      <c r="AL11">
        <v>0</v>
      </c>
      <c r="AM11">
        <v>26.39</v>
      </c>
      <c r="AN11">
        <v>0</v>
      </c>
      <c r="AO11">
        <v>0</v>
      </c>
      <c r="AP11">
        <v>181.48</v>
      </c>
      <c r="AQ11">
        <v>28.07</v>
      </c>
      <c r="AR11">
        <v>60.49</v>
      </c>
      <c r="AS11">
        <v>14.78</v>
      </c>
      <c r="AT11">
        <v>26.39</v>
      </c>
      <c r="AU11">
        <v>84.38</v>
      </c>
      <c r="AV11">
        <v>26.39</v>
      </c>
      <c r="AW11">
        <v>4.84</v>
      </c>
      <c r="AX11">
        <v>96.79</v>
      </c>
      <c r="AY11">
        <v>0</v>
      </c>
      <c r="AZ11">
        <v>67.75</v>
      </c>
      <c r="BA11">
        <v>8.7100000000000009</v>
      </c>
      <c r="BB11">
        <v>0.68</v>
      </c>
      <c r="BC11">
        <v>8.8000000000000007</v>
      </c>
      <c r="BD11">
        <v>48.4</v>
      </c>
      <c r="BE11">
        <v>0</v>
      </c>
      <c r="BF11">
        <v>17.5</v>
      </c>
    </row>
    <row r="12" spans="1:58">
      <c r="A12" t="s">
        <v>241</v>
      </c>
      <c r="C12" t="s">
        <v>336</v>
      </c>
      <c r="G12" t="s">
        <v>54</v>
      </c>
      <c r="H12" s="74">
        <v>560.14</v>
      </c>
      <c r="I12" s="47">
        <v>317.14999999999998</v>
      </c>
      <c r="J12" s="47">
        <v>498.00999999999993</v>
      </c>
      <c r="K12" s="47">
        <v>105.47</v>
      </c>
      <c r="L12" s="47">
        <v>4.84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24.2</v>
      </c>
      <c r="AA12">
        <v>26.870799999999999</v>
      </c>
      <c r="AB12">
        <v>48.4</v>
      </c>
      <c r="AC12">
        <v>21.78</v>
      </c>
      <c r="AD12">
        <v>48.4</v>
      </c>
      <c r="AE12">
        <v>96.79</v>
      </c>
      <c r="AF12">
        <v>32.909999999999997</v>
      </c>
      <c r="AG12">
        <v>26.87</v>
      </c>
      <c r="AH12">
        <v>90.98</v>
      </c>
      <c r="AI12">
        <v>164.78</v>
      </c>
      <c r="AJ12">
        <v>13.55</v>
      </c>
      <c r="AK12">
        <v>241.98</v>
      </c>
      <c r="AL12">
        <v>0</v>
      </c>
      <c r="AM12">
        <v>26.39</v>
      </c>
      <c r="AN12">
        <v>0</v>
      </c>
      <c r="AO12">
        <v>0</v>
      </c>
      <c r="AP12">
        <v>181.48</v>
      </c>
      <c r="AQ12">
        <v>28.07</v>
      </c>
      <c r="AR12">
        <v>60.49</v>
      </c>
      <c r="AS12">
        <v>14.78</v>
      </c>
      <c r="AT12">
        <v>26.39</v>
      </c>
      <c r="AU12">
        <v>84.38</v>
      </c>
      <c r="AV12">
        <v>26.39</v>
      </c>
      <c r="AW12">
        <v>4.84</v>
      </c>
      <c r="AX12">
        <v>96.79</v>
      </c>
      <c r="AY12">
        <v>0</v>
      </c>
      <c r="AZ12">
        <v>67.75</v>
      </c>
      <c r="BA12">
        <v>8.7100000000000009</v>
      </c>
      <c r="BB12">
        <v>0.68</v>
      </c>
      <c r="BC12">
        <v>8.8000000000000007</v>
      </c>
      <c r="BD12">
        <v>48.4</v>
      </c>
      <c r="BE12">
        <v>0</v>
      </c>
      <c r="BF12">
        <v>17.5</v>
      </c>
    </row>
    <row r="13" spans="1:58">
      <c r="A13" t="s">
        <v>242</v>
      </c>
      <c r="G13" t="s">
        <v>55</v>
      </c>
      <c r="H13" s="74">
        <v>560.14</v>
      </c>
      <c r="I13" s="47">
        <v>317.14999999999998</v>
      </c>
      <c r="J13" s="47">
        <v>498.00999999999993</v>
      </c>
      <c r="K13" s="47">
        <v>105.47</v>
      </c>
      <c r="L13" s="47">
        <v>4.84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24.2</v>
      </c>
      <c r="AA13">
        <v>26.870799999999999</v>
      </c>
      <c r="AB13">
        <v>48.4</v>
      </c>
      <c r="AC13">
        <v>21.78</v>
      </c>
      <c r="AD13">
        <v>48.4</v>
      </c>
      <c r="AE13">
        <v>96.79</v>
      </c>
      <c r="AF13">
        <v>32.909999999999997</v>
      </c>
      <c r="AG13">
        <v>26.87</v>
      </c>
      <c r="AH13">
        <v>90.98</v>
      </c>
      <c r="AI13">
        <v>164.78</v>
      </c>
      <c r="AJ13">
        <v>13.55</v>
      </c>
      <c r="AK13">
        <v>241.98</v>
      </c>
      <c r="AL13">
        <v>0</v>
      </c>
      <c r="AM13">
        <v>26.39</v>
      </c>
      <c r="AN13">
        <v>0</v>
      </c>
      <c r="AO13">
        <v>0</v>
      </c>
      <c r="AP13">
        <v>181.48</v>
      </c>
      <c r="AQ13">
        <v>28.07</v>
      </c>
      <c r="AR13">
        <v>60.49</v>
      </c>
      <c r="AS13">
        <v>14.78</v>
      </c>
      <c r="AT13">
        <v>26.39</v>
      </c>
      <c r="AU13">
        <v>84.38</v>
      </c>
      <c r="AV13">
        <v>26.39</v>
      </c>
      <c r="AW13">
        <v>4.84</v>
      </c>
      <c r="AX13">
        <v>96.79</v>
      </c>
      <c r="AY13">
        <v>0</v>
      </c>
      <c r="AZ13">
        <v>67.75</v>
      </c>
      <c r="BA13">
        <v>8.7100000000000009</v>
      </c>
      <c r="BB13">
        <v>0.68</v>
      </c>
      <c r="BC13">
        <v>8.8000000000000007</v>
      </c>
      <c r="BD13">
        <v>48.4</v>
      </c>
      <c r="BE13">
        <v>0</v>
      </c>
      <c r="BF13">
        <v>17.5</v>
      </c>
    </row>
    <row r="14" spans="1:58">
      <c r="A14" t="s">
        <v>243</v>
      </c>
      <c r="G14" t="s">
        <v>56</v>
      </c>
      <c r="H14" s="74">
        <v>560.14</v>
      </c>
      <c r="I14" s="47">
        <v>317.14999999999998</v>
      </c>
      <c r="J14" s="47">
        <v>498.00999999999993</v>
      </c>
      <c r="K14" s="47">
        <v>105.47</v>
      </c>
      <c r="L14" s="47">
        <v>4.84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24.2</v>
      </c>
      <c r="AA14">
        <v>26.870799999999999</v>
      </c>
      <c r="AB14">
        <v>48.4</v>
      </c>
      <c r="AC14">
        <v>21.78</v>
      </c>
      <c r="AD14">
        <v>48.4</v>
      </c>
      <c r="AE14">
        <v>96.79</v>
      </c>
      <c r="AF14">
        <v>32.909999999999997</v>
      </c>
      <c r="AG14">
        <v>26.87</v>
      </c>
      <c r="AH14">
        <v>90.98</v>
      </c>
      <c r="AI14">
        <v>164.78</v>
      </c>
      <c r="AJ14">
        <v>13.55</v>
      </c>
      <c r="AK14">
        <v>241.98</v>
      </c>
      <c r="AL14">
        <v>0</v>
      </c>
      <c r="AM14">
        <v>26.39</v>
      </c>
      <c r="AN14">
        <v>0</v>
      </c>
      <c r="AO14">
        <v>0</v>
      </c>
      <c r="AP14">
        <v>181.48</v>
      </c>
      <c r="AQ14">
        <v>28.07</v>
      </c>
      <c r="AR14">
        <v>60.49</v>
      </c>
      <c r="AS14">
        <v>14.78</v>
      </c>
      <c r="AT14">
        <v>26.39</v>
      </c>
      <c r="AU14">
        <v>84.38</v>
      </c>
      <c r="AV14">
        <v>26.39</v>
      </c>
      <c r="AW14">
        <v>4.84</v>
      </c>
      <c r="AX14">
        <v>96.79</v>
      </c>
      <c r="AY14">
        <v>0</v>
      </c>
      <c r="AZ14">
        <v>67.75</v>
      </c>
      <c r="BA14">
        <v>8.7100000000000009</v>
      </c>
      <c r="BB14">
        <v>0.68</v>
      </c>
      <c r="BC14">
        <v>8.8000000000000007</v>
      </c>
      <c r="BD14">
        <v>48.4</v>
      </c>
      <c r="BE14">
        <v>0</v>
      </c>
      <c r="BF14">
        <v>17.5</v>
      </c>
    </row>
    <row r="15" spans="1:58">
      <c r="A15" t="s">
        <v>244</v>
      </c>
      <c r="G15" t="s">
        <v>57</v>
      </c>
      <c r="H15" s="74">
        <v>527.17999999999995</v>
      </c>
      <c r="I15" s="47">
        <v>303.60000000000002</v>
      </c>
      <c r="J15" s="47">
        <v>497.83</v>
      </c>
      <c r="K15" s="47">
        <v>105.47</v>
      </c>
      <c r="L15" s="47">
        <v>4.84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24.2</v>
      </c>
      <c r="AA15">
        <v>26.870799999999999</v>
      </c>
      <c r="AB15">
        <v>48.4</v>
      </c>
      <c r="AC15">
        <v>21.78</v>
      </c>
      <c r="AD15">
        <v>48.4</v>
      </c>
      <c r="AE15">
        <v>96.79</v>
      </c>
      <c r="AF15">
        <v>0</v>
      </c>
      <c r="AG15">
        <v>26.87</v>
      </c>
      <c r="AH15">
        <v>90.98</v>
      </c>
      <c r="AI15">
        <v>164.78</v>
      </c>
      <c r="AJ15">
        <v>0</v>
      </c>
      <c r="AK15">
        <v>241.98</v>
      </c>
      <c r="AL15">
        <v>0</v>
      </c>
      <c r="AM15">
        <v>26.39</v>
      </c>
      <c r="AN15">
        <v>0</v>
      </c>
      <c r="AO15">
        <v>0</v>
      </c>
      <c r="AP15">
        <v>181.48</v>
      </c>
      <c r="AQ15">
        <v>28.07</v>
      </c>
      <c r="AR15">
        <v>60.49</v>
      </c>
      <c r="AS15">
        <v>14.6</v>
      </c>
      <c r="AT15">
        <v>26.39</v>
      </c>
      <c r="AU15">
        <v>84.38</v>
      </c>
      <c r="AV15">
        <v>26.39</v>
      </c>
      <c r="AW15">
        <v>4.84</v>
      </c>
      <c r="AX15">
        <v>96.79</v>
      </c>
      <c r="AY15">
        <v>0</v>
      </c>
      <c r="AZ15">
        <v>67.75</v>
      </c>
      <c r="BA15">
        <v>8.7100000000000009</v>
      </c>
      <c r="BB15">
        <v>0.63</v>
      </c>
      <c r="BC15">
        <v>8.8000000000000007</v>
      </c>
      <c r="BD15">
        <v>48.4</v>
      </c>
      <c r="BE15">
        <v>0</v>
      </c>
      <c r="BF15">
        <v>17.5</v>
      </c>
    </row>
    <row r="16" spans="1:58">
      <c r="A16" t="s">
        <v>245</v>
      </c>
      <c r="G16" t="s">
        <v>58</v>
      </c>
      <c r="H16" s="74">
        <v>527.17999999999995</v>
      </c>
      <c r="I16" s="47">
        <v>303.60000000000002</v>
      </c>
      <c r="J16" s="47">
        <v>497.83</v>
      </c>
      <c r="K16" s="47">
        <v>105.47</v>
      </c>
      <c r="L16" s="47">
        <v>4.84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24.2</v>
      </c>
      <c r="AA16">
        <v>26.870799999999999</v>
      </c>
      <c r="AB16">
        <v>48.4</v>
      </c>
      <c r="AC16">
        <v>21.78</v>
      </c>
      <c r="AD16">
        <v>48.4</v>
      </c>
      <c r="AE16">
        <v>96.79</v>
      </c>
      <c r="AF16">
        <v>0</v>
      </c>
      <c r="AG16">
        <v>26.87</v>
      </c>
      <c r="AH16">
        <v>90.98</v>
      </c>
      <c r="AI16">
        <v>164.78</v>
      </c>
      <c r="AJ16">
        <v>0</v>
      </c>
      <c r="AK16">
        <v>241.98</v>
      </c>
      <c r="AL16">
        <v>0</v>
      </c>
      <c r="AM16">
        <v>26.39</v>
      </c>
      <c r="AN16">
        <v>0</v>
      </c>
      <c r="AO16">
        <v>0</v>
      </c>
      <c r="AP16">
        <v>181.48</v>
      </c>
      <c r="AQ16">
        <v>28.07</v>
      </c>
      <c r="AR16">
        <v>60.49</v>
      </c>
      <c r="AS16">
        <v>14.6</v>
      </c>
      <c r="AT16">
        <v>26.39</v>
      </c>
      <c r="AU16">
        <v>84.38</v>
      </c>
      <c r="AV16">
        <v>26.39</v>
      </c>
      <c r="AW16">
        <v>4.84</v>
      </c>
      <c r="AX16">
        <v>96.79</v>
      </c>
      <c r="AY16">
        <v>0</v>
      </c>
      <c r="AZ16">
        <v>67.75</v>
      </c>
      <c r="BA16">
        <v>8.7100000000000009</v>
      </c>
      <c r="BB16">
        <v>0.63</v>
      </c>
      <c r="BC16">
        <v>8.8000000000000007</v>
      </c>
      <c r="BD16">
        <v>48.4</v>
      </c>
      <c r="BE16">
        <v>0</v>
      </c>
      <c r="BF16">
        <v>17.5</v>
      </c>
    </row>
    <row r="17" spans="1:58">
      <c r="A17" t="s">
        <v>246</v>
      </c>
      <c r="G17" t="s">
        <v>59</v>
      </c>
      <c r="H17" s="74">
        <v>527.17999999999995</v>
      </c>
      <c r="I17" s="47">
        <v>303.60000000000002</v>
      </c>
      <c r="J17" s="47">
        <v>497.83</v>
      </c>
      <c r="K17" s="47">
        <v>105.47</v>
      </c>
      <c r="L17" s="47">
        <v>4.84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0</v>
      </c>
      <c r="Z17">
        <v>24.2</v>
      </c>
      <c r="AA17">
        <v>26.870799999999999</v>
      </c>
      <c r="AB17">
        <v>48.4</v>
      </c>
      <c r="AC17">
        <v>21.78</v>
      </c>
      <c r="AD17">
        <v>48.4</v>
      </c>
      <c r="AE17">
        <v>96.79</v>
      </c>
      <c r="AF17">
        <v>0</v>
      </c>
      <c r="AG17">
        <v>26.87</v>
      </c>
      <c r="AH17">
        <v>90.98</v>
      </c>
      <c r="AI17">
        <v>164.78</v>
      </c>
      <c r="AJ17">
        <v>0</v>
      </c>
      <c r="AK17">
        <v>241.98</v>
      </c>
      <c r="AL17">
        <v>0</v>
      </c>
      <c r="AM17">
        <v>26.39</v>
      </c>
      <c r="AN17">
        <v>0</v>
      </c>
      <c r="AO17">
        <v>0</v>
      </c>
      <c r="AP17">
        <v>181.48</v>
      </c>
      <c r="AQ17">
        <v>28.07</v>
      </c>
      <c r="AR17">
        <v>60.49</v>
      </c>
      <c r="AS17">
        <v>14.6</v>
      </c>
      <c r="AT17">
        <v>26.39</v>
      </c>
      <c r="AU17">
        <v>84.38</v>
      </c>
      <c r="AV17">
        <v>26.39</v>
      </c>
      <c r="AW17">
        <v>4.84</v>
      </c>
      <c r="AX17">
        <v>96.79</v>
      </c>
      <c r="AY17">
        <v>0</v>
      </c>
      <c r="AZ17">
        <v>67.75</v>
      </c>
      <c r="BA17">
        <v>8.7100000000000009</v>
      </c>
      <c r="BB17">
        <v>0.63</v>
      </c>
      <c r="BC17">
        <v>8.8000000000000007</v>
      </c>
      <c r="BD17">
        <v>48.4</v>
      </c>
      <c r="BE17">
        <v>0</v>
      </c>
      <c r="BF17">
        <v>17.5</v>
      </c>
    </row>
    <row r="18" spans="1:58">
      <c r="A18" t="s">
        <v>247</v>
      </c>
      <c r="G18" t="s">
        <v>60</v>
      </c>
      <c r="H18" s="74">
        <v>527.17999999999995</v>
      </c>
      <c r="I18" s="47">
        <v>303.60000000000002</v>
      </c>
      <c r="J18" s="47">
        <v>497.83</v>
      </c>
      <c r="K18" s="47">
        <v>105.47</v>
      </c>
      <c r="L18" s="47">
        <v>4.84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0</v>
      </c>
      <c r="Z18">
        <v>24.2</v>
      </c>
      <c r="AA18">
        <v>26.870799999999999</v>
      </c>
      <c r="AB18">
        <v>48.4</v>
      </c>
      <c r="AC18">
        <v>21.78</v>
      </c>
      <c r="AD18">
        <v>48.4</v>
      </c>
      <c r="AE18">
        <v>96.79</v>
      </c>
      <c r="AF18">
        <v>0</v>
      </c>
      <c r="AG18">
        <v>26.87</v>
      </c>
      <c r="AH18">
        <v>90.98</v>
      </c>
      <c r="AI18">
        <v>164.78</v>
      </c>
      <c r="AJ18">
        <v>0</v>
      </c>
      <c r="AK18">
        <v>241.98</v>
      </c>
      <c r="AL18">
        <v>0</v>
      </c>
      <c r="AM18">
        <v>26.39</v>
      </c>
      <c r="AN18">
        <v>0</v>
      </c>
      <c r="AO18">
        <v>0</v>
      </c>
      <c r="AP18">
        <v>181.48</v>
      </c>
      <c r="AQ18">
        <v>28.07</v>
      </c>
      <c r="AR18">
        <v>60.49</v>
      </c>
      <c r="AS18">
        <v>14.6</v>
      </c>
      <c r="AT18">
        <v>26.39</v>
      </c>
      <c r="AU18">
        <v>84.38</v>
      </c>
      <c r="AV18">
        <v>26.39</v>
      </c>
      <c r="AW18">
        <v>4.84</v>
      </c>
      <c r="AX18">
        <v>96.79</v>
      </c>
      <c r="AY18">
        <v>0</v>
      </c>
      <c r="AZ18">
        <v>67.75</v>
      </c>
      <c r="BA18">
        <v>8.7100000000000009</v>
      </c>
      <c r="BB18">
        <v>0.63</v>
      </c>
      <c r="BC18">
        <v>8.8000000000000007</v>
      </c>
      <c r="BD18">
        <v>48.4</v>
      </c>
      <c r="BE18">
        <v>0</v>
      </c>
      <c r="BF18">
        <v>17.5</v>
      </c>
    </row>
    <row r="19" spans="1:58">
      <c r="A19" t="s">
        <v>261</v>
      </c>
      <c r="G19" t="s">
        <v>61</v>
      </c>
      <c r="H19" s="74">
        <v>527.13</v>
      </c>
      <c r="I19" s="47">
        <v>303.60000000000002</v>
      </c>
      <c r="J19" s="47">
        <v>497.54999999999995</v>
      </c>
      <c r="K19" s="47">
        <v>105.47</v>
      </c>
      <c r="L19" s="47">
        <v>4.84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24.2</v>
      </c>
      <c r="AA19">
        <v>26.870799999999999</v>
      </c>
      <c r="AB19">
        <v>48.4</v>
      </c>
      <c r="AC19">
        <v>21.78</v>
      </c>
      <c r="AD19">
        <v>48.4</v>
      </c>
      <c r="AE19">
        <v>96.79</v>
      </c>
      <c r="AF19">
        <v>0</v>
      </c>
      <c r="AG19">
        <v>26.87</v>
      </c>
      <c r="AH19">
        <v>90.98</v>
      </c>
      <c r="AI19">
        <v>164.78</v>
      </c>
      <c r="AJ19">
        <v>0</v>
      </c>
      <c r="AK19">
        <v>241.98</v>
      </c>
      <c r="AL19">
        <v>0</v>
      </c>
      <c r="AM19">
        <v>26.39</v>
      </c>
      <c r="AN19">
        <v>0</v>
      </c>
      <c r="AO19">
        <v>0</v>
      </c>
      <c r="AP19">
        <v>181.48</v>
      </c>
      <c r="AQ19">
        <v>28.07</v>
      </c>
      <c r="AR19">
        <v>60.49</v>
      </c>
      <c r="AS19">
        <v>14.32</v>
      </c>
      <c r="AT19">
        <v>26.39</v>
      </c>
      <c r="AU19">
        <v>84.38</v>
      </c>
      <c r="AV19">
        <v>26.39</v>
      </c>
      <c r="AW19">
        <v>4.84</v>
      </c>
      <c r="AX19">
        <v>96.79</v>
      </c>
      <c r="AY19">
        <v>0</v>
      </c>
      <c r="AZ19">
        <v>67.75</v>
      </c>
      <c r="BA19">
        <v>8.7100000000000009</v>
      </c>
      <c r="BB19">
        <v>0.57999999999999996</v>
      </c>
      <c r="BC19">
        <v>8.8000000000000007</v>
      </c>
      <c r="BD19">
        <v>48.4</v>
      </c>
      <c r="BE19">
        <v>0</v>
      </c>
      <c r="BF19">
        <v>17.5</v>
      </c>
    </row>
    <row r="20" spans="1:58">
      <c r="A20" t="s">
        <v>262</v>
      </c>
      <c r="G20" t="s">
        <v>62</v>
      </c>
      <c r="H20" s="74">
        <v>527.13</v>
      </c>
      <c r="I20" s="47">
        <v>303.60000000000002</v>
      </c>
      <c r="J20" s="47">
        <v>497.54999999999995</v>
      </c>
      <c r="K20" s="47">
        <v>105.47</v>
      </c>
      <c r="L20" s="47">
        <v>4.84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24.2</v>
      </c>
      <c r="AA20">
        <v>26.870799999999999</v>
      </c>
      <c r="AB20">
        <v>48.4</v>
      </c>
      <c r="AC20">
        <v>21.78</v>
      </c>
      <c r="AD20">
        <v>48.4</v>
      </c>
      <c r="AE20">
        <v>96.79</v>
      </c>
      <c r="AF20">
        <v>0</v>
      </c>
      <c r="AG20">
        <v>26.87</v>
      </c>
      <c r="AH20">
        <v>90.98</v>
      </c>
      <c r="AI20">
        <v>164.78</v>
      </c>
      <c r="AJ20">
        <v>0</v>
      </c>
      <c r="AK20">
        <v>241.98</v>
      </c>
      <c r="AL20">
        <v>0</v>
      </c>
      <c r="AM20">
        <v>26.39</v>
      </c>
      <c r="AN20">
        <v>0</v>
      </c>
      <c r="AO20">
        <v>0</v>
      </c>
      <c r="AP20">
        <v>181.48</v>
      </c>
      <c r="AQ20">
        <v>28.07</v>
      </c>
      <c r="AR20">
        <v>60.49</v>
      </c>
      <c r="AS20">
        <v>14.32</v>
      </c>
      <c r="AT20">
        <v>26.39</v>
      </c>
      <c r="AU20">
        <v>84.38</v>
      </c>
      <c r="AV20">
        <v>26.39</v>
      </c>
      <c r="AW20">
        <v>4.84</v>
      </c>
      <c r="AX20">
        <v>96.79</v>
      </c>
      <c r="AY20">
        <v>0</v>
      </c>
      <c r="AZ20">
        <v>67.75</v>
      </c>
      <c r="BA20">
        <v>8.7100000000000009</v>
      </c>
      <c r="BB20">
        <v>0.57999999999999996</v>
      </c>
      <c r="BC20">
        <v>8.8000000000000007</v>
      </c>
      <c r="BD20">
        <v>48.4</v>
      </c>
      <c r="BE20">
        <v>0</v>
      </c>
      <c r="BF20">
        <v>17.5</v>
      </c>
    </row>
    <row r="21" spans="1:58">
      <c r="A21" t="s">
        <v>248</v>
      </c>
      <c r="G21" t="s">
        <v>63</v>
      </c>
      <c r="H21" s="74">
        <v>527.13</v>
      </c>
      <c r="I21" s="47">
        <v>303.60000000000002</v>
      </c>
      <c r="J21" s="47">
        <v>497.54999999999995</v>
      </c>
      <c r="K21" s="47">
        <v>105.47</v>
      </c>
      <c r="L21" s="47">
        <v>4.84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24.2</v>
      </c>
      <c r="AA21">
        <v>26.870799999999999</v>
      </c>
      <c r="AB21">
        <v>48.4</v>
      </c>
      <c r="AC21">
        <v>21.78</v>
      </c>
      <c r="AD21">
        <v>48.4</v>
      </c>
      <c r="AE21">
        <v>96.79</v>
      </c>
      <c r="AF21">
        <v>0</v>
      </c>
      <c r="AG21">
        <v>26.87</v>
      </c>
      <c r="AH21">
        <v>90.98</v>
      </c>
      <c r="AI21">
        <v>164.78</v>
      </c>
      <c r="AJ21">
        <v>0</v>
      </c>
      <c r="AK21">
        <v>241.98</v>
      </c>
      <c r="AL21">
        <v>0</v>
      </c>
      <c r="AM21">
        <v>26.39</v>
      </c>
      <c r="AN21">
        <v>0</v>
      </c>
      <c r="AO21">
        <v>0</v>
      </c>
      <c r="AP21">
        <v>181.48</v>
      </c>
      <c r="AQ21">
        <v>28.07</v>
      </c>
      <c r="AR21">
        <v>60.49</v>
      </c>
      <c r="AS21">
        <v>14.32</v>
      </c>
      <c r="AT21">
        <v>26.39</v>
      </c>
      <c r="AU21">
        <v>84.38</v>
      </c>
      <c r="AV21">
        <v>26.39</v>
      </c>
      <c r="AW21">
        <v>4.84</v>
      </c>
      <c r="AX21">
        <v>96.79</v>
      </c>
      <c r="AY21">
        <v>0</v>
      </c>
      <c r="AZ21">
        <v>67.75</v>
      </c>
      <c r="BA21">
        <v>8.7100000000000009</v>
      </c>
      <c r="BB21">
        <v>0.57999999999999996</v>
      </c>
      <c r="BC21">
        <v>8.8000000000000007</v>
      </c>
      <c r="BD21">
        <v>48.4</v>
      </c>
      <c r="BE21">
        <v>0</v>
      </c>
      <c r="BF21">
        <v>17.5</v>
      </c>
    </row>
    <row r="22" spans="1:58">
      <c r="A22" t="s">
        <v>249</v>
      </c>
      <c r="G22" t="s">
        <v>64</v>
      </c>
      <c r="H22" s="74">
        <v>527.13</v>
      </c>
      <c r="I22" s="47">
        <v>303.60000000000002</v>
      </c>
      <c r="J22" s="47">
        <v>497.54999999999995</v>
      </c>
      <c r="K22" s="47">
        <v>105.47</v>
      </c>
      <c r="L22" s="47">
        <v>4.84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24.2</v>
      </c>
      <c r="AA22">
        <v>26.870799999999999</v>
      </c>
      <c r="AB22">
        <v>48.4</v>
      </c>
      <c r="AC22">
        <v>21.78</v>
      </c>
      <c r="AD22">
        <v>48.4</v>
      </c>
      <c r="AE22">
        <v>96.79</v>
      </c>
      <c r="AF22">
        <v>0</v>
      </c>
      <c r="AG22">
        <v>26.87</v>
      </c>
      <c r="AH22">
        <v>90.98</v>
      </c>
      <c r="AI22">
        <v>164.78</v>
      </c>
      <c r="AJ22">
        <v>0</v>
      </c>
      <c r="AK22">
        <v>241.98</v>
      </c>
      <c r="AL22">
        <v>0</v>
      </c>
      <c r="AM22">
        <v>26.39</v>
      </c>
      <c r="AN22">
        <v>0</v>
      </c>
      <c r="AO22">
        <v>0</v>
      </c>
      <c r="AP22">
        <v>181.48</v>
      </c>
      <c r="AQ22">
        <v>28.07</v>
      </c>
      <c r="AR22">
        <v>60.49</v>
      </c>
      <c r="AS22">
        <v>14.32</v>
      </c>
      <c r="AT22">
        <v>26.39</v>
      </c>
      <c r="AU22">
        <v>84.38</v>
      </c>
      <c r="AV22">
        <v>26.39</v>
      </c>
      <c r="AW22">
        <v>4.84</v>
      </c>
      <c r="AX22">
        <v>96.79</v>
      </c>
      <c r="AY22">
        <v>0</v>
      </c>
      <c r="AZ22">
        <v>67.75</v>
      </c>
      <c r="BA22">
        <v>8.7100000000000009</v>
      </c>
      <c r="BB22">
        <v>0.57999999999999996</v>
      </c>
      <c r="BC22">
        <v>8.8000000000000007</v>
      </c>
      <c r="BD22">
        <v>48.4</v>
      </c>
      <c r="BE22">
        <v>0</v>
      </c>
      <c r="BF22">
        <v>17.5</v>
      </c>
    </row>
    <row r="23" spans="1:58">
      <c r="A23" t="s">
        <v>250</v>
      </c>
      <c r="G23" t="s">
        <v>65</v>
      </c>
      <c r="H23" s="74">
        <v>527.13</v>
      </c>
      <c r="I23" s="47">
        <v>261.02</v>
      </c>
      <c r="J23" s="47">
        <v>497.54999999999995</v>
      </c>
      <c r="K23" s="47">
        <v>105.47</v>
      </c>
      <c r="L23" s="47">
        <v>4.84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24.2</v>
      </c>
      <c r="AA23">
        <v>26.870799999999999</v>
      </c>
      <c r="AB23">
        <v>48.4</v>
      </c>
      <c r="AC23">
        <v>21.78</v>
      </c>
      <c r="AD23">
        <v>48.4</v>
      </c>
      <c r="AE23">
        <v>96.79</v>
      </c>
      <c r="AF23">
        <v>0</v>
      </c>
      <c r="AG23">
        <v>26.87</v>
      </c>
      <c r="AH23">
        <v>90.98</v>
      </c>
      <c r="AI23">
        <v>164.78</v>
      </c>
      <c r="AJ23">
        <v>0</v>
      </c>
      <c r="AK23">
        <v>241.98</v>
      </c>
      <c r="AL23">
        <v>0</v>
      </c>
      <c r="AM23">
        <v>26.39</v>
      </c>
      <c r="AN23">
        <v>0</v>
      </c>
      <c r="AO23">
        <v>0</v>
      </c>
      <c r="AP23">
        <v>181.48</v>
      </c>
      <c r="AQ23">
        <v>28.07</v>
      </c>
      <c r="AR23">
        <v>60.49</v>
      </c>
      <c r="AS23">
        <v>14.32</v>
      </c>
      <c r="AT23">
        <v>26.39</v>
      </c>
      <c r="AU23">
        <v>84.38</v>
      </c>
      <c r="AV23">
        <v>26.39</v>
      </c>
      <c r="AW23">
        <v>4.84</v>
      </c>
      <c r="AX23">
        <v>96.79</v>
      </c>
      <c r="AY23">
        <v>0</v>
      </c>
      <c r="AZ23">
        <v>25.17</v>
      </c>
      <c r="BA23">
        <v>8.7100000000000009</v>
      </c>
      <c r="BB23">
        <v>0.57999999999999996</v>
      </c>
      <c r="BC23">
        <v>8.8000000000000007</v>
      </c>
      <c r="BD23">
        <v>48.4</v>
      </c>
      <c r="BE23">
        <v>0</v>
      </c>
      <c r="BF23">
        <v>17.5</v>
      </c>
    </row>
    <row r="24" spans="1:58">
      <c r="A24" t="s">
        <v>251</v>
      </c>
      <c r="G24" t="s">
        <v>66</v>
      </c>
      <c r="H24" s="74">
        <v>527.13</v>
      </c>
      <c r="I24" s="47">
        <v>261.02</v>
      </c>
      <c r="J24" s="47">
        <v>497.54999999999995</v>
      </c>
      <c r="K24" s="47">
        <v>105.47</v>
      </c>
      <c r="L24" s="47">
        <v>4.84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24.2</v>
      </c>
      <c r="AA24">
        <v>26.870799999999999</v>
      </c>
      <c r="AB24">
        <v>48.4</v>
      </c>
      <c r="AC24">
        <v>21.78</v>
      </c>
      <c r="AD24">
        <v>48.4</v>
      </c>
      <c r="AE24">
        <v>96.79</v>
      </c>
      <c r="AF24">
        <v>0</v>
      </c>
      <c r="AG24">
        <v>26.87</v>
      </c>
      <c r="AH24">
        <v>90.98</v>
      </c>
      <c r="AI24">
        <v>164.78</v>
      </c>
      <c r="AJ24">
        <v>0</v>
      </c>
      <c r="AK24">
        <v>241.98</v>
      </c>
      <c r="AL24">
        <v>0</v>
      </c>
      <c r="AM24">
        <v>26.39</v>
      </c>
      <c r="AN24">
        <v>0</v>
      </c>
      <c r="AO24">
        <v>0</v>
      </c>
      <c r="AP24">
        <v>181.48</v>
      </c>
      <c r="AQ24">
        <v>28.07</v>
      </c>
      <c r="AR24">
        <v>60.49</v>
      </c>
      <c r="AS24">
        <v>14.32</v>
      </c>
      <c r="AT24">
        <v>26.39</v>
      </c>
      <c r="AU24">
        <v>84.38</v>
      </c>
      <c r="AV24">
        <v>26.39</v>
      </c>
      <c r="AW24">
        <v>4.84</v>
      </c>
      <c r="AX24">
        <v>96.79</v>
      </c>
      <c r="AY24">
        <v>0</v>
      </c>
      <c r="AZ24">
        <v>25.17</v>
      </c>
      <c r="BA24">
        <v>8.7100000000000009</v>
      </c>
      <c r="BB24">
        <v>0.57999999999999996</v>
      </c>
      <c r="BC24">
        <v>8.8000000000000007</v>
      </c>
      <c r="BD24">
        <v>48.4</v>
      </c>
      <c r="BE24">
        <v>0</v>
      </c>
      <c r="BF24">
        <v>17.5</v>
      </c>
    </row>
    <row r="25" spans="1:58">
      <c r="A25" t="s">
        <v>252</v>
      </c>
      <c r="G25" t="s">
        <v>67</v>
      </c>
      <c r="H25" s="74">
        <v>527.13</v>
      </c>
      <c r="I25" s="47">
        <v>261.02</v>
      </c>
      <c r="J25" s="47">
        <v>497.54999999999995</v>
      </c>
      <c r="K25" s="47">
        <v>105.47</v>
      </c>
      <c r="L25" s="47">
        <v>4.84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24.2</v>
      </c>
      <c r="AA25">
        <v>26.870799999999999</v>
      </c>
      <c r="AB25">
        <v>48.4</v>
      </c>
      <c r="AC25">
        <v>21.78</v>
      </c>
      <c r="AD25">
        <v>48.4</v>
      </c>
      <c r="AE25">
        <v>96.79</v>
      </c>
      <c r="AF25">
        <v>0</v>
      </c>
      <c r="AG25">
        <v>26.87</v>
      </c>
      <c r="AH25">
        <v>90.98</v>
      </c>
      <c r="AI25">
        <v>164.78</v>
      </c>
      <c r="AJ25">
        <v>0</v>
      </c>
      <c r="AK25">
        <v>241.98</v>
      </c>
      <c r="AL25">
        <v>0</v>
      </c>
      <c r="AM25">
        <v>26.39</v>
      </c>
      <c r="AN25">
        <v>0</v>
      </c>
      <c r="AO25">
        <v>0</v>
      </c>
      <c r="AP25">
        <v>181.48</v>
      </c>
      <c r="AQ25">
        <v>28.07</v>
      </c>
      <c r="AR25">
        <v>60.49</v>
      </c>
      <c r="AS25">
        <v>14.32</v>
      </c>
      <c r="AT25">
        <v>26.39</v>
      </c>
      <c r="AU25">
        <v>84.38</v>
      </c>
      <c r="AV25">
        <v>26.39</v>
      </c>
      <c r="AW25">
        <v>4.84</v>
      </c>
      <c r="AX25">
        <v>96.79</v>
      </c>
      <c r="AY25">
        <v>0</v>
      </c>
      <c r="AZ25">
        <v>25.17</v>
      </c>
      <c r="BA25">
        <v>8.7100000000000009</v>
      </c>
      <c r="BB25">
        <v>0.57999999999999996</v>
      </c>
      <c r="BC25">
        <v>8.8000000000000007</v>
      </c>
      <c r="BD25">
        <v>48.4</v>
      </c>
      <c r="BE25">
        <v>0</v>
      </c>
      <c r="BF25">
        <v>17.5</v>
      </c>
    </row>
    <row r="26" spans="1:58">
      <c r="A26" t="s">
        <v>253</v>
      </c>
      <c r="G26" t="s">
        <v>68</v>
      </c>
      <c r="H26" s="74">
        <v>526.16</v>
      </c>
      <c r="I26" s="47">
        <v>261.02</v>
      </c>
      <c r="J26" s="47">
        <v>497.54999999999995</v>
      </c>
      <c r="K26" s="47">
        <v>105.47</v>
      </c>
      <c r="L26" s="47">
        <v>4.84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24.2</v>
      </c>
      <c r="AA26">
        <v>26.870799999999999</v>
      </c>
      <c r="AB26">
        <v>48.4</v>
      </c>
      <c r="AC26">
        <v>21.78</v>
      </c>
      <c r="AD26">
        <v>48.4</v>
      </c>
      <c r="AE26">
        <v>96.79</v>
      </c>
      <c r="AF26">
        <v>0</v>
      </c>
      <c r="AG26">
        <v>26.87</v>
      </c>
      <c r="AH26">
        <v>90.98</v>
      </c>
      <c r="AI26">
        <v>164.78</v>
      </c>
      <c r="AJ26">
        <v>0</v>
      </c>
      <c r="AK26">
        <v>241.98</v>
      </c>
      <c r="AL26">
        <v>0</v>
      </c>
      <c r="AM26">
        <v>26.39</v>
      </c>
      <c r="AN26">
        <v>0</v>
      </c>
      <c r="AO26">
        <v>0</v>
      </c>
      <c r="AP26">
        <v>181.48</v>
      </c>
      <c r="AQ26">
        <v>28.07</v>
      </c>
      <c r="AR26">
        <v>60.49</v>
      </c>
      <c r="AS26">
        <v>14.32</v>
      </c>
      <c r="AT26">
        <v>26.39</v>
      </c>
      <c r="AU26">
        <v>84.38</v>
      </c>
      <c r="AV26">
        <v>26.39</v>
      </c>
      <c r="AW26">
        <v>4.84</v>
      </c>
      <c r="AX26">
        <v>96.79</v>
      </c>
      <c r="AY26">
        <v>0</v>
      </c>
      <c r="AZ26">
        <v>25.17</v>
      </c>
      <c r="BA26">
        <v>7.74</v>
      </c>
      <c r="BB26">
        <v>0.57999999999999996</v>
      </c>
      <c r="BC26">
        <v>8.8000000000000007</v>
      </c>
      <c r="BD26">
        <v>48.4</v>
      </c>
      <c r="BE26">
        <v>0</v>
      </c>
      <c r="BF26">
        <v>17.5</v>
      </c>
    </row>
    <row r="27" spans="1:58">
      <c r="A27" t="s">
        <v>254</v>
      </c>
      <c r="G27" t="s">
        <v>69</v>
      </c>
      <c r="H27" s="74">
        <v>344.78000000000003</v>
      </c>
      <c r="I27" s="47">
        <v>200.53000000000003</v>
      </c>
      <c r="J27" s="47">
        <v>497.54999999999995</v>
      </c>
      <c r="K27" s="47">
        <v>105.47</v>
      </c>
      <c r="L27" s="47">
        <v>4.84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24.2</v>
      </c>
      <c r="AA27">
        <v>26.870799999999999</v>
      </c>
      <c r="AB27">
        <v>48.4</v>
      </c>
      <c r="AC27">
        <v>21.78</v>
      </c>
      <c r="AD27">
        <v>48.4</v>
      </c>
      <c r="AE27">
        <v>96.79</v>
      </c>
      <c r="AF27">
        <v>0</v>
      </c>
      <c r="AG27">
        <v>26.87</v>
      </c>
      <c r="AH27">
        <v>90.98</v>
      </c>
      <c r="AI27">
        <v>164.78</v>
      </c>
      <c r="AJ27">
        <v>0</v>
      </c>
      <c r="AK27">
        <v>241.98</v>
      </c>
      <c r="AL27">
        <v>0</v>
      </c>
      <c r="AM27">
        <v>26.39</v>
      </c>
      <c r="AN27">
        <v>0</v>
      </c>
      <c r="AO27">
        <v>0</v>
      </c>
      <c r="AP27">
        <v>0</v>
      </c>
      <c r="AQ27">
        <v>28.07</v>
      </c>
      <c r="AR27">
        <v>0</v>
      </c>
      <c r="AS27">
        <v>14.32</v>
      </c>
      <c r="AT27">
        <v>26.39</v>
      </c>
      <c r="AU27">
        <v>84.38</v>
      </c>
      <c r="AV27">
        <v>26.39</v>
      </c>
      <c r="AW27">
        <v>4.84</v>
      </c>
      <c r="AX27">
        <v>96.79</v>
      </c>
      <c r="AY27">
        <v>0</v>
      </c>
      <c r="AZ27">
        <v>25.17</v>
      </c>
      <c r="BA27">
        <v>7.74</v>
      </c>
      <c r="BB27">
        <v>0.68</v>
      </c>
      <c r="BC27">
        <v>8.8000000000000007</v>
      </c>
      <c r="BD27">
        <v>48.4</v>
      </c>
      <c r="BE27">
        <v>0</v>
      </c>
      <c r="BF27">
        <v>17.5</v>
      </c>
    </row>
    <row r="28" spans="1:58">
      <c r="A28" t="s">
        <v>255</v>
      </c>
      <c r="G28" t="s">
        <v>70</v>
      </c>
      <c r="H28" s="74">
        <v>344.78000000000003</v>
      </c>
      <c r="I28" s="47">
        <v>200.53000000000003</v>
      </c>
      <c r="J28" s="47">
        <v>497.54999999999995</v>
      </c>
      <c r="K28" s="47">
        <v>105.47</v>
      </c>
      <c r="L28" s="47">
        <v>4.84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24.2</v>
      </c>
      <c r="AA28">
        <v>26.870799999999999</v>
      </c>
      <c r="AB28">
        <v>48.4</v>
      </c>
      <c r="AC28">
        <v>21.78</v>
      </c>
      <c r="AD28">
        <v>48.4</v>
      </c>
      <c r="AE28">
        <v>96.79</v>
      </c>
      <c r="AF28">
        <v>0</v>
      </c>
      <c r="AG28">
        <v>26.87</v>
      </c>
      <c r="AH28">
        <v>90.98</v>
      </c>
      <c r="AI28">
        <v>164.78</v>
      </c>
      <c r="AJ28">
        <v>0</v>
      </c>
      <c r="AK28">
        <v>241.98</v>
      </c>
      <c r="AL28">
        <v>0</v>
      </c>
      <c r="AM28">
        <v>26.39</v>
      </c>
      <c r="AN28">
        <v>0</v>
      </c>
      <c r="AO28">
        <v>0</v>
      </c>
      <c r="AP28">
        <v>0</v>
      </c>
      <c r="AQ28">
        <v>28.07</v>
      </c>
      <c r="AR28">
        <v>0</v>
      </c>
      <c r="AS28">
        <v>14.32</v>
      </c>
      <c r="AT28">
        <v>26.39</v>
      </c>
      <c r="AU28">
        <v>84.38</v>
      </c>
      <c r="AV28">
        <v>26.39</v>
      </c>
      <c r="AW28">
        <v>4.84</v>
      </c>
      <c r="AX28">
        <v>96.79</v>
      </c>
      <c r="AY28">
        <v>0</v>
      </c>
      <c r="AZ28">
        <v>25.17</v>
      </c>
      <c r="BA28">
        <v>7.74</v>
      </c>
      <c r="BB28">
        <v>0.68</v>
      </c>
      <c r="BC28">
        <v>8.8000000000000007</v>
      </c>
      <c r="BD28">
        <v>48.4</v>
      </c>
      <c r="BE28">
        <v>0</v>
      </c>
      <c r="BF28">
        <v>17.5</v>
      </c>
    </row>
    <row r="29" spans="1:58">
      <c r="A29" t="s">
        <v>263</v>
      </c>
      <c r="G29" t="s">
        <v>71</v>
      </c>
      <c r="H29" s="74">
        <v>344.78000000000003</v>
      </c>
      <c r="I29" s="47">
        <v>200.53000000000003</v>
      </c>
      <c r="J29" s="47">
        <v>497.54999999999995</v>
      </c>
      <c r="K29" s="47">
        <v>105.47</v>
      </c>
      <c r="L29" s="47">
        <v>4.91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7.0000000000000007E-2</v>
      </c>
      <c r="Z29">
        <v>24.2</v>
      </c>
      <c r="AA29">
        <v>26.870799999999999</v>
      </c>
      <c r="AB29">
        <v>48.4</v>
      </c>
      <c r="AC29">
        <v>21.78</v>
      </c>
      <c r="AD29">
        <v>48.4</v>
      </c>
      <c r="AE29">
        <v>96.79</v>
      </c>
      <c r="AF29">
        <v>0</v>
      </c>
      <c r="AG29">
        <v>26.87</v>
      </c>
      <c r="AH29">
        <v>90.98</v>
      </c>
      <c r="AI29">
        <v>164.78</v>
      </c>
      <c r="AJ29">
        <v>0</v>
      </c>
      <c r="AK29">
        <v>241.98</v>
      </c>
      <c r="AL29">
        <v>0</v>
      </c>
      <c r="AM29">
        <v>26.39</v>
      </c>
      <c r="AN29">
        <v>0</v>
      </c>
      <c r="AO29">
        <v>0</v>
      </c>
      <c r="AP29">
        <v>0</v>
      </c>
      <c r="AQ29">
        <v>28.07</v>
      </c>
      <c r="AR29">
        <v>0</v>
      </c>
      <c r="AS29">
        <v>14.32</v>
      </c>
      <c r="AT29">
        <v>26.39</v>
      </c>
      <c r="AU29">
        <v>84.38</v>
      </c>
      <c r="AV29">
        <v>26.39</v>
      </c>
      <c r="AW29">
        <v>4.84</v>
      </c>
      <c r="AX29">
        <v>96.79</v>
      </c>
      <c r="AY29">
        <v>0</v>
      </c>
      <c r="AZ29">
        <v>25.17</v>
      </c>
      <c r="BA29">
        <v>7.74</v>
      </c>
      <c r="BB29">
        <v>0.68</v>
      </c>
      <c r="BC29">
        <v>8.8000000000000007</v>
      </c>
      <c r="BD29">
        <v>48.4</v>
      </c>
      <c r="BE29">
        <v>0</v>
      </c>
      <c r="BF29">
        <v>17.5</v>
      </c>
    </row>
    <row r="30" spans="1:58">
      <c r="A30" t="s">
        <v>264</v>
      </c>
      <c r="G30" t="s">
        <v>72</v>
      </c>
      <c r="H30" s="74">
        <v>344.78000000000003</v>
      </c>
      <c r="I30" s="47">
        <v>200.53000000000003</v>
      </c>
      <c r="J30" s="47">
        <v>497.54999999999995</v>
      </c>
      <c r="K30" s="47">
        <v>105.47</v>
      </c>
      <c r="L30" s="47">
        <v>5.14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0.3</v>
      </c>
      <c r="Z30">
        <v>24.2</v>
      </c>
      <c r="AA30">
        <v>26.870799999999999</v>
      </c>
      <c r="AB30">
        <v>48.4</v>
      </c>
      <c r="AC30">
        <v>21.78</v>
      </c>
      <c r="AD30">
        <v>48.4</v>
      </c>
      <c r="AE30">
        <v>96.79</v>
      </c>
      <c r="AF30">
        <v>0</v>
      </c>
      <c r="AG30">
        <v>26.87</v>
      </c>
      <c r="AH30">
        <v>90.98</v>
      </c>
      <c r="AI30">
        <v>164.78</v>
      </c>
      <c r="AJ30">
        <v>0</v>
      </c>
      <c r="AK30">
        <v>241.98</v>
      </c>
      <c r="AL30">
        <v>0</v>
      </c>
      <c r="AM30">
        <v>26.39</v>
      </c>
      <c r="AN30">
        <v>0</v>
      </c>
      <c r="AO30">
        <v>0</v>
      </c>
      <c r="AP30">
        <v>0</v>
      </c>
      <c r="AQ30">
        <v>28.07</v>
      </c>
      <c r="AR30">
        <v>0</v>
      </c>
      <c r="AS30">
        <v>14.32</v>
      </c>
      <c r="AT30">
        <v>26.39</v>
      </c>
      <c r="AU30">
        <v>84.38</v>
      </c>
      <c r="AV30">
        <v>26.39</v>
      </c>
      <c r="AW30">
        <v>4.84</v>
      </c>
      <c r="AX30">
        <v>96.79</v>
      </c>
      <c r="AY30">
        <v>0</v>
      </c>
      <c r="AZ30">
        <v>25.17</v>
      </c>
      <c r="BA30">
        <v>7.74</v>
      </c>
      <c r="BB30">
        <v>0.68</v>
      </c>
      <c r="BC30">
        <v>8.8000000000000007</v>
      </c>
      <c r="BD30">
        <v>48.4</v>
      </c>
      <c r="BE30">
        <v>0</v>
      </c>
      <c r="BF30">
        <v>17.5</v>
      </c>
    </row>
    <row r="31" spans="1:58">
      <c r="A31" t="s">
        <v>274</v>
      </c>
      <c r="G31" t="s">
        <v>73</v>
      </c>
      <c r="H31" s="74">
        <v>344.78000000000003</v>
      </c>
      <c r="I31" s="47">
        <v>200.53000000000003</v>
      </c>
      <c r="J31" s="47">
        <v>497.36999999999995</v>
      </c>
      <c r="K31" s="47">
        <v>105.47</v>
      </c>
      <c r="L31" s="47">
        <v>5.6099999999999994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0.77</v>
      </c>
      <c r="Z31">
        <v>24.2</v>
      </c>
      <c r="AA31">
        <v>26.870799999999999</v>
      </c>
      <c r="AB31">
        <v>48.4</v>
      </c>
      <c r="AC31">
        <v>21.78</v>
      </c>
      <c r="AD31">
        <v>48.4</v>
      </c>
      <c r="AE31">
        <v>96.79</v>
      </c>
      <c r="AF31">
        <v>0</v>
      </c>
      <c r="AG31">
        <v>26.87</v>
      </c>
      <c r="AH31">
        <v>90.98</v>
      </c>
      <c r="AI31">
        <v>164.78</v>
      </c>
      <c r="AJ31">
        <v>0</v>
      </c>
      <c r="AK31">
        <v>241.98</v>
      </c>
      <c r="AL31">
        <v>0</v>
      </c>
      <c r="AM31">
        <v>26.39</v>
      </c>
      <c r="AN31">
        <v>0</v>
      </c>
      <c r="AO31">
        <v>0</v>
      </c>
      <c r="AP31">
        <v>0</v>
      </c>
      <c r="AQ31">
        <v>28.07</v>
      </c>
      <c r="AR31">
        <v>0</v>
      </c>
      <c r="AS31">
        <v>14.14</v>
      </c>
      <c r="AT31">
        <v>26.39</v>
      </c>
      <c r="AU31">
        <v>84.38</v>
      </c>
      <c r="AV31">
        <v>26.39</v>
      </c>
      <c r="AW31">
        <v>4.84</v>
      </c>
      <c r="AX31">
        <v>96.79</v>
      </c>
      <c r="AY31">
        <v>0</v>
      </c>
      <c r="AZ31">
        <v>25.17</v>
      </c>
      <c r="BA31">
        <v>7.74</v>
      </c>
      <c r="BB31">
        <v>0.68</v>
      </c>
      <c r="BC31">
        <v>8.8000000000000007</v>
      </c>
      <c r="BD31">
        <v>48.4</v>
      </c>
      <c r="BE31">
        <v>0</v>
      </c>
      <c r="BF31">
        <v>17.5</v>
      </c>
    </row>
    <row r="32" spans="1:58">
      <c r="A32" t="s">
        <v>275</v>
      </c>
      <c r="G32" t="s">
        <v>74</v>
      </c>
      <c r="H32" s="74">
        <v>344.78000000000003</v>
      </c>
      <c r="I32" s="47">
        <v>200.53000000000003</v>
      </c>
      <c r="J32" s="47">
        <v>497.36999999999995</v>
      </c>
      <c r="K32" s="47">
        <v>105.47</v>
      </c>
      <c r="L32" s="47">
        <v>5.89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1.05</v>
      </c>
      <c r="Z32">
        <v>24.2</v>
      </c>
      <c r="AA32">
        <v>26.870799999999999</v>
      </c>
      <c r="AB32">
        <v>48.4</v>
      </c>
      <c r="AC32">
        <v>21.78</v>
      </c>
      <c r="AD32">
        <v>48.4</v>
      </c>
      <c r="AE32">
        <v>96.79</v>
      </c>
      <c r="AF32">
        <v>0</v>
      </c>
      <c r="AG32">
        <v>26.87</v>
      </c>
      <c r="AH32">
        <v>90.98</v>
      </c>
      <c r="AI32">
        <v>164.78</v>
      </c>
      <c r="AJ32">
        <v>0</v>
      </c>
      <c r="AK32">
        <v>241.98</v>
      </c>
      <c r="AL32">
        <v>0</v>
      </c>
      <c r="AM32">
        <v>26.39</v>
      </c>
      <c r="AN32">
        <v>0</v>
      </c>
      <c r="AO32">
        <v>0</v>
      </c>
      <c r="AP32">
        <v>0</v>
      </c>
      <c r="AQ32">
        <v>28.07</v>
      </c>
      <c r="AR32">
        <v>0</v>
      </c>
      <c r="AS32">
        <v>14.14</v>
      </c>
      <c r="AT32">
        <v>26.39</v>
      </c>
      <c r="AU32">
        <v>84.38</v>
      </c>
      <c r="AV32">
        <v>26.39</v>
      </c>
      <c r="AW32">
        <v>4.84</v>
      </c>
      <c r="AX32">
        <v>96.79</v>
      </c>
      <c r="AY32">
        <v>0</v>
      </c>
      <c r="AZ32">
        <v>25.17</v>
      </c>
      <c r="BA32">
        <v>7.74</v>
      </c>
      <c r="BB32">
        <v>0.68</v>
      </c>
      <c r="BC32">
        <v>8.8000000000000007</v>
      </c>
      <c r="BD32">
        <v>48.4</v>
      </c>
      <c r="BE32">
        <v>0</v>
      </c>
      <c r="BF32">
        <v>17.5</v>
      </c>
    </row>
    <row r="33" spans="1:58">
      <c r="A33" t="s">
        <v>276</v>
      </c>
      <c r="G33" t="s">
        <v>75</v>
      </c>
      <c r="H33" s="74">
        <v>343.82</v>
      </c>
      <c r="I33" s="47">
        <v>200.53000000000003</v>
      </c>
      <c r="J33" s="47">
        <v>497.36999999999995</v>
      </c>
      <c r="K33" s="47">
        <v>105.47</v>
      </c>
      <c r="L33" s="47">
        <v>6.31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1.47</v>
      </c>
      <c r="Z33">
        <v>24.2</v>
      </c>
      <c r="AA33">
        <v>26.870799999999999</v>
      </c>
      <c r="AB33">
        <v>48.4</v>
      </c>
      <c r="AC33">
        <v>21.78</v>
      </c>
      <c r="AD33">
        <v>48.4</v>
      </c>
      <c r="AE33">
        <v>96.79</v>
      </c>
      <c r="AF33">
        <v>0</v>
      </c>
      <c r="AG33">
        <v>26.87</v>
      </c>
      <c r="AH33">
        <v>90.98</v>
      </c>
      <c r="AI33">
        <v>164.78</v>
      </c>
      <c r="AJ33">
        <v>0</v>
      </c>
      <c r="AK33">
        <v>241.98</v>
      </c>
      <c r="AL33">
        <v>0</v>
      </c>
      <c r="AM33">
        <v>26.39</v>
      </c>
      <c r="AN33">
        <v>0</v>
      </c>
      <c r="AO33">
        <v>0</v>
      </c>
      <c r="AP33">
        <v>0</v>
      </c>
      <c r="AQ33">
        <v>28.07</v>
      </c>
      <c r="AR33">
        <v>0</v>
      </c>
      <c r="AS33">
        <v>14.14</v>
      </c>
      <c r="AT33">
        <v>26.39</v>
      </c>
      <c r="AU33">
        <v>84.38</v>
      </c>
      <c r="AV33">
        <v>26.39</v>
      </c>
      <c r="AW33">
        <v>4.84</v>
      </c>
      <c r="AX33">
        <v>96.79</v>
      </c>
      <c r="AY33">
        <v>0</v>
      </c>
      <c r="AZ33">
        <v>25.17</v>
      </c>
      <c r="BA33">
        <v>6.78</v>
      </c>
      <c r="BB33">
        <v>0.68</v>
      </c>
      <c r="BC33">
        <v>8.8000000000000007</v>
      </c>
      <c r="BD33">
        <v>48.4</v>
      </c>
      <c r="BE33">
        <v>0</v>
      </c>
      <c r="BF33">
        <v>17.5</v>
      </c>
    </row>
    <row r="34" spans="1:58">
      <c r="A34" t="s">
        <v>277</v>
      </c>
      <c r="G34" t="s">
        <v>76</v>
      </c>
      <c r="H34" s="74">
        <v>343.82</v>
      </c>
      <c r="I34" s="47">
        <v>200.53000000000003</v>
      </c>
      <c r="J34" s="47">
        <v>497.36999999999995</v>
      </c>
      <c r="K34" s="47">
        <v>105.47</v>
      </c>
      <c r="L34" s="47">
        <v>6.31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1.47</v>
      </c>
      <c r="Z34">
        <v>24.2</v>
      </c>
      <c r="AA34">
        <v>26.870799999999999</v>
      </c>
      <c r="AB34">
        <v>48.4</v>
      </c>
      <c r="AC34">
        <v>21.78</v>
      </c>
      <c r="AD34">
        <v>48.4</v>
      </c>
      <c r="AE34">
        <v>96.79</v>
      </c>
      <c r="AF34">
        <v>0</v>
      </c>
      <c r="AG34">
        <v>26.87</v>
      </c>
      <c r="AH34">
        <v>90.98</v>
      </c>
      <c r="AI34">
        <v>164.78</v>
      </c>
      <c r="AJ34">
        <v>0</v>
      </c>
      <c r="AK34">
        <v>241.98</v>
      </c>
      <c r="AL34">
        <v>0</v>
      </c>
      <c r="AM34">
        <v>26.39</v>
      </c>
      <c r="AN34">
        <v>0</v>
      </c>
      <c r="AO34">
        <v>0</v>
      </c>
      <c r="AP34">
        <v>0</v>
      </c>
      <c r="AQ34">
        <v>28.07</v>
      </c>
      <c r="AR34">
        <v>0</v>
      </c>
      <c r="AS34">
        <v>14.14</v>
      </c>
      <c r="AT34">
        <v>26.39</v>
      </c>
      <c r="AU34">
        <v>84.38</v>
      </c>
      <c r="AV34">
        <v>26.39</v>
      </c>
      <c r="AW34">
        <v>4.84</v>
      </c>
      <c r="AX34">
        <v>96.79</v>
      </c>
      <c r="AY34">
        <v>0</v>
      </c>
      <c r="AZ34">
        <v>25.17</v>
      </c>
      <c r="BA34">
        <v>6.78</v>
      </c>
      <c r="BB34">
        <v>0.68</v>
      </c>
      <c r="BC34">
        <v>8.8000000000000007</v>
      </c>
      <c r="BD34">
        <v>48.4</v>
      </c>
      <c r="BE34">
        <v>0</v>
      </c>
      <c r="BF34">
        <v>17.5</v>
      </c>
    </row>
    <row r="35" spans="1:58">
      <c r="A35" t="s">
        <v>279</v>
      </c>
      <c r="G35" t="s">
        <v>77</v>
      </c>
      <c r="H35" s="74">
        <v>344.11</v>
      </c>
      <c r="I35" s="47">
        <v>200.53000000000003</v>
      </c>
      <c r="J35" s="47">
        <v>497.36999999999995</v>
      </c>
      <c r="K35" s="47">
        <v>105.47</v>
      </c>
      <c r="L35" s="47">
        <v>6.32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1.48</v>
      </c>
      <c r="Z35">
        <v>24.2</v>
      </c>
      <c r="AA35">
        <v>26.870799999999999</v>
      </c>
      <c r="AB35">
        <v>48.4</v>
      </c>
      <c r="AC35">
        <v>21.78</v>
      </c>
      <c r="AD35">
        <v>48.4</v>
      </c>
      <c r="AE35">
        <v>96.79</v>
      </c>
      <c r="AF35">
        <v>0</v>
      </c>
      <c r="AG35">
        <v>26.87</v>
      </c>
      <c r="AH35">
        <v>90.98</v>
      </c>
      <c r="AI35">
        <v>164.78</v>
      </c>
      <c r="AJ35">
        <v>0</v>
      </c>
      <c r="AK35">
        <v>241.98</v>
      </c>
      <c r="AL35">
        <v>0</v>
      </c>
      <c r="AM35">
        <v>26.39</v>
      </c>
      <c r="AN35">
        <v>0</v>
      </c>
      <c r="AO35">
        <v>0</v>
      </c>
      <c r="AP35">
        <v>0</v>
      </c>
      <c r="AQ35">
        <v>28.07</v>
      </c>
      <c r="AR35">
        <v>0</v>
      </c>
      <c r="AS35">
        <v>14.14</v>
      </c>
      <c r="AT35">
        <v>26.39</v>
      </c>
      <c r="AU35">
        <v>84.38</v>
      </c>
      <c r="AV35">
        <v>26.39</v>
      </c>
      <c r="AW35">
        <v>4.84</v>
      </c>
      <c r="AX35">
        <v>96.79</v>
      </c>
      <c r="AY35">
        <v>0</v>
      </c>
      <c r="AZ35">
        <v>25.17</v>
      </c>
      <c r="BA35">
        <v>6.78</v>
      </c>
      <c r="BB35">
        <v>0.97</v>
      </c>
      <c r="BC35">
        <v>8.8000000000000007</v>
      </c>
      <c r="BD35">
        <v>48.4</v>
      </c>
      <c r="BE35">
        <v>0</v>
      </c>
      <c r="BF35">
        <v>17.5</v>
      </c>
    </row>
    <row r="36" spans="1:58">
      <c r="A36" t="s">
        <v>309</v>
      </c>
      <c r="G36" t="s">
        <v>78</v>
      </c>
      <c r="H36" s="74">
        <v>344.11</v>
      </c>
      <c r="I36" s="47">
        <v>200.53000000000003</v>
      </c>
      <c r="J36" s="47">
        <v>497.36999999999995</v>
      </c>
      <c r="K36" s="47">
        <v>105.47</v>
      </c>
      <c r="L36" s="47">
        <v>6.6099999999999994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1.77</v>
      </c>
      <c r="Z36">
        <v>24.2</v>
      </c>
      <c r="AA36">
        <v>26.870799999999999</v>
      </c>
      <c r="AB36">
        <v>48.4</v>
      </c>
      <c r="AC36">
        <v>21.78</v>
      </c>
      <c r="AD36">
        <v>48.4</v>
      </c>
      <c r="AE36">
        <v>96.79</v>
      </c>
      <c r="AF36">
        <v>0</v>
      </c>
      <c r="AG36">
        <v>26.87</v>
      </c>
      <c r="AH36">
        <v>90.98</v>
      </c>
      <c r="AI36">
        <v>164.78</v>
      </c>
      <c r="AJ36">
        <v>0</v>
      </c>
      <c r="AK36">
        <v>241.98</v>
      </c>
      <c r="AL36">
        <v>0</v>
      </c>
      <c r="AM36">
        <v>26.39</v>
      </c>
      <c r="AN36">
        <v>0</v>
      </c>
      <c r="AO36">
        <v>0</v>
      </c>
      <c r="AP36">
        <v>0</v>
      </c>
      <c r="AQ36">
        <v>28.07</v>
      </c>
      <c r="AR36">
        <v>0</v>
      </c>
      <c r="AS36">
        <v>14.14</v>
      </c>
      <c r="AT36">
        <v>26.39</v>
      </c>
      <c r="AU36">
        <v>84.38</v>
      </c>
      <c r="AV36">
        <v>26.39</v>
      </c>
      <c r="AW36">
        <v>4.84</v>
      </c>
      <c r="AX36">
        <v>96.79</v>
      </c>
      <c r="AY36">
        <v>0</v>
      </c>
      <c r="AZ36">
        <v>25.17</v>
      </c>
      <c r="BA36">
        <v>6.78</v>
      </c>
      <c r="BB36">
        <v>0.97</v>
      </c>
      <c r="BC36">
        <v>8.8000000000000007</v>
      </c>
      <c r="BD36">
        <v>48.4</v>
      </c>
      <c r="BE36">
        <v>0</v>
      </c>
      <c r="BF36">
        <v>17.5</v>
      </c>
    </row>
    <row r="37" spans="1:58">
      <c r="A37" t="s">
        <v>310</v>
      </c>
      <c r="G37" t="s">
        <v>79</v>
      </c>
      <c r="H37" s="74">
        <v>344.11</v>
      </c>
      <c r="I37" s="47">
        <v>200.51000000000002</v>
      </c>
      <c r="J37" s="47">
        <v>497.36999999999995</v>
      </c>
      <c r="K37" s="47">
        <v>105.47</v>
      </c>
      <c r="L37" s="47">
        <v>7.35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2.5099999999999998</v>
      </c>
      <c r="Z37">
        <v>24.2</v>
      </c>
      <c r="AA37">
        <v>26.870799999999999</v>
      </c>
      <c r="AB37">
        <v>48.4</v>
      </c>
      <c r="AC37">
        <v>21.78</v>
      </c>
      <c r="AD37">
        <v>48.4</v>
      </c>
      <c r="AE37">
        <v>96.79</v>
      </c>
      <c r="AF37">
        <v>0</v>
      </c>
      <c r="AG37">
        <v>26.87</v>
      </c>
      <c r="AH37">
        <v>90.98</v>
      </c>
      <c r="AI37">
        <v>164.78</v>
      </c>
      <c r="AJ37">
        <v>0</v>
      </c>
      <c r="AK37">
        <v>241.98</v>
      </c>
      <c r="AL37">
        <v>0</v>
      </c>
      <c r="AM37">
        <v>26.39</v>
      </c>
      <c r="AN37">
        <v>0</v>
      </c>
      <c r="AO37">
        <v>0</v>
      </c>
      <c r="AP37">
        <v>0</v>
      </c>
      <c r="AQ37">
        <v>28.07</v>
      </c>
      <c r="AR37">
        <v>0</v>
      </c>
      <c r="AS37">
        <v>14.14</v>
      </c>
      <c r="AT37">
        <v>26.39</v>
      </c>
      <c r="AU37">
        <v>84.38</v>
      </c>
      <c r="AV37">
        <v>26.39</v>
      </c>
      <c r="AW37">
        <v>4.84</v>
      </c>
      <c r="AX37">
        <v>96.79</v>
      </c>
      <c r="AY37">
        <v>0</v>
      </c>
      <c r="AZ37">
        <v>25.15</v>
      </c>
      <c r="BA37">
        <v>6.78</v>
      </c>
      <c r="BB37">
        <v>0.97</v>
      </c>
      <c r="BC37">
        <v>8.8000000000000007</v>
      </c>
      <c r="BD37">
        <v>48.4</v>
      </c>
      <c r="BE37">
        <v>0</v>
      </c>
      <c r="BF37">
        <v>17.5</v>
      </c>
    </row>
    <row r="38" spans="1:58">
      <c r="A38" t="s">
        <v>311</v>
      </c>
      <c r="G38" t="s">
        <v>80</v>
      </c>
      <c r="H38" s="74">
        <v>344.11</v>
      </c>
      <c r="I38" s="47">
        <v>200.51000000000002</v>
      </c>
      <c r="J38" s="47">
        <v>497.36999999999995</v>
      </c>
      <c r="K38" s="47">
        <v>105.47</v>
      </c>
      <c r="L38" s="47">
        <v>8.85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4.01</v>
      </c>
      <c r="Z38">
        <v>24.2</v>
      </c>
      <c r="AA38">
        <v>26.870799999999999</v>
      </c>
      <c r="AB38">
        <v>48.4</v>
      </c>
      <c r="AC38">
        <v>21.78</v>
      </c>
      <c r="AD38">
        <v>48.4</v>
      </c>
      <c r="AE38">
        <v>96.79</v>
      </c>
      <c r="AF38">
        <v>0</v>
      </c>
      <c r="AG38">
        <v>26.87</v>
      </c>
      <c r="AH38">
        <v>90.98</v>
      </c>
      <c r="AI38">
        <v>164.78</v>
      </c>
      <c r="AJ38">
        <v>0</v>
      </c>
      <c r="AK38">
        <v>241.98</v>
      </c>
      <c r="AL38">
        <v>0</v>
      </c>
      <c r="AM38">
        <v>26.39</v>
      </c>
      <c r="AN38">
        <v>0</v>
      </c>
      <c r="AO38">
        <v>0</v>
      </c>
      <c r="AP38">
        <v>0</v>
      </c>
      <c r="AQ38">
        <v>28.07</v>
      </c>
      <c r="AR38">
        <v>0</v>
      </c>
      <c r="AS38">
        <v>14.14</v>
      </c>
      <c r="AT38">
        <v>26.39</v>
      </c>
      <c r="AU38">
        <v>84.38</v>
      </c>
      <c r="AV38">
        <v>26.39</v>
      </c>
      <c r="AW38">
        <v>4.84</v>
      </c>
      <c r="AX38">
        <v>96.79</v>
      </c>
      <c r="AY38">
        <v>0</v>
      </c>
      <c r="AZ38">
        <v>25.15</v>
      </c>
      <c r="BA38">
        <v>6.78</v>
      </c>
      <c r="BB38">
        <v>0.97</v>
      </c>
      <c r="BC38">
        <v>8.8000000000000007</v>
      </c>
      <c r="BD38">
        <v>48.4</v>
      </c>
      <c r="BE38">
        <v>0</v>
      </c>
      <c r="BF38">
        <v>17.5</v>
      </c>
    </row>
    <row r="39" spans="1:58">
      <c r="A39" t="s">
        <v>312</v>
      </c>
      <c r="G39" t="s">
        <v>81</v>
      </c>
      <c r="H39" s="74">
        <v>344.11</v>
      </c>
      <c r="I39" s="47">
        <v>200.51000000000002</v>
      </c>
      <c r="J39" s="47">
        <v>442.44999999999993</v>
      </c>
      <c r="K39" s="47">
        <v>105.47</v>
      </c>
      <c r="L39" s="47">
        <v>9.49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0</v>
      </c>
      <c r="Y39">
        <v>4.6500000000000004</v>
      </c>
      <c r="Z39">
        <v>24.2</v>
      </c>
      <c r="AA39">
        <v>26.870799999999999</v>
      </c>
      <c r="AB39">
        <v>48.4</v>
      </c>
      <c r="AC39">
        <v>21.78</v>
      </c>
      <c r="AD39">
        <v>48.4</v>
      </c>
      <c r="AE39">
        <v>96.79</v>
      </c>
      <c r="AF39">
        <v>0</v>
      </c>
      <c r="AG39">
        <v>26.87</v>
      </c>
      <c r="AH39">
        <v>90.98</v>
      </c>
      <c r="AI39">
        <v>109.86</v>
      </c>
      <c r="AJ39">
        <v>0</v>
      </c>
      <c r="AK39">
        <v>241.98</v>
      </c>
      <c r="AL39">
        <v>0</v>
      </c>
      <c r="AM39">
        <v>26.39</v>
      </c>
      <c r="AN39">
        <v>0</v>
      </c>
      <c r="AO39">
        <v>0</v>
      </c>
      <c r="AP39">
        <v>0</v>
      </c>
      <c r="AQ39">
        <v>28.07</v>
      </c>
      <c r="AR39">
        <v>0</v>
      </c>
      <c r="AS39">
        <v>14.14</v>
      </c>
      <c r="AT39">
        <v>26.39</v>
      </c>
      <c r="AU39">
        <v>84.38</v>
      </c>
      <c r="AV39">
        <v>26.39</v>
      </c>
      <c r="AW39">
        <v>4.84</v>
      </c>
      <c r="AX39">
        <v>96.79</v>
      </c>
      <c r="AY39">
        <v>0</v>
      </c>
      <c r="AZ39">
        <v>25.15</v>
      </c>
      <c r="BA39">
        <v>6.78</v>
      </c>
      <c r="BB39">
        <v>0.97</v>
      </c>
      <c r="BC39">
        <v>8.8000000000000007</v>
      </c>
      <c r="BD39">
        <v>48.4</v>
      </c>
      <c r="BE39">
        <v>0</v>
      </c>
      <c r="BF39">
        <v>17.5</v>
      </c>
    </row>
    <row r="40" spans="1:58">
      <c r="A40" t="s">
        <v>329</v>
      </c>
      <c r="G40" t="s">
        <v>82</v>
      </c>
      <c r="H40" s="74">
        <v>344.11</v>
      </c>
      <c r="I40" s="47">
        <v>200.51000000000002</v>
      </c>
      <c r="J40" s="47">
        <v>442.44999999999993</v>
      </c>
      <c r="K40" s="47">
        <v>105.47</v>
      </c>
      <c r="L40" s="47">
        <v>11.43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0</v>
      </c>
      <c r="Y40">
        <v>6.59</v>
      </c>
      <c r="Z40">
        <v>24.2</v>
      </c>
      <c r="AA40">
        <v>26.870799999999999</v>
      </c>
      <c r="AB40">
        <v>48.4</v>
      </c>
      <c r="AC40">
        <v>21.78</v>
      </c>
      <c r="AD40">
        <v>48.4</v>
      </c>
      <c r="AE40">
        <v>96.79</v>
      </c>
      <c r="AF40">
        <v>0</v>
      </c>
      <c r="AG40">
        <v>26.87</v>
      </c>
      <c r="AH40">
        <v>90.98</v>
      </c>
      <c r="AI40">
        <v>109.86</v>
      </c>
      <c r="AJ40">
        <v>0</v>
      </c>
      <c r="AK40">
        <v>241.98</v>
      </c>
      <c r="AL40">
        <v>0</v>
      </c>
      <c r="AM40">
        <v>26.39</v>
      </c>
      <c r="AN40">
        <v>0</v>
      </c>
      <c r="AO40">
        <v>0</v>
      </c>
      <c r="AP40">
        <v>0</v>
      </c>
      <c r="AQ40">
        <v>28.07</v>
      </c>
      <c r="AR40">
        <v>0</v>
      </c>
      <c r="AS40">
        <v>14.14</v>
      </c>
      <c r="AT40">
        <v>26.39</v>
      </c>
      <c r="AU40">
        <v>84.38</v>
      </c>
      <c r="AV40">
        <v>26.39</v>
      </c>
      <c r="AW40">
        <v>4.84</v>
      </c>
      <c r="AX40">
        <v>96.79</v>
      </c>
      <c r="AY40">
        <v>0</v>
      </c>
      <c r="AZ40">
        <v>25.15</v>
      </c>
      <c r="BA40">
        <v>6.78</v>
      </c>
      <c r="BB40">
        <v>0.97</v>
      </c>
      <c r="BC40">
        <v>8.8000000000000007</v>
      </c>
      <c r="BD40">
        <v>48.4</v>
      </c>
      <c r="BE40">
        <v>0</v>
      </c>
      <c r="BF40">
        <v>17.5</v>
      </c>
    </row>
    <row r="41" spans="1:58">
      <c r="A41" t="s">
        <v>330</v>
      </c>
      <c r="G41" t="s">
        <v>83</v>
      </c>
      <c r="H41" s="74">
        <v>344.11</v>
      </c>
      <c r="I41" s="47">
        <v>200.51000000000002</v>
      </c>
      <c r="J41" s="47">
        <v>442.44999999999993</v>
      </c>
      <c r="K41" s="47">
        <v>105.47</v>
      </c>
      <c r="L41" s="47">
        <v>11.899999999999999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0</v>
      </c>
      <c r="Y41">
        <v>7.06</v>
      </c>
      <c r="Z41">
        <v>24.2</v>
      </c>
      <c r="AA41">
        <v>26.870799999999999</v>
      </c>
      <c r="AB41">
        <v>48.4</v>
      </c>
      <c r="AC41">
        <v>21.78</v>
      </c>
      <c r="AD41">
        <v>48.4</v>
      </c>
      <c r="AE41">
        <v>96.79</v>
      </c>
      <c r="AF41">
        <v>0</v>
      </c>
      <c r="AG41">
        <v>26.87</v>
      </c>
      <c r="AH41">
        <v>90.98</v>
      </c>
      <c r="AI41">
        <v>109.86</v>
      </c>
      <c r="AJ41">
        <v>0</v>
      </c>
      <c r="AK41">
        <v>241.98</v>
      </c>
      <c r="AL41">
        <v>0</v>
      </c>
      <c r="AM41">
        <v>26.39</v>
      </c>
      <c r="AN41">
        <v>0</v>
      </c>
      <c r="AO41">
        <v>0</v>
      </c>
      <c r="AP41">
        <v>0</v>
      </c>
      <c r="AQ41">
        <v>28.07</v>
      </c>
      <c r="AR41">
        <v>0</v>
      </c>
      <c r="AS41">
        <v>14.14</v>
      </c>
      <c r="AT41">
        <v>26.39</v>
      </c>
      <c r="AU41">
        <v>84.38</v>
      </c>
      <c r="AV41">
        <v>26.39</v>
      </c>
      <c r="AW41">
        <v>4.84</v>
      </c>
      <c r="AX41">
        <v>96.79</v>
      </c>
      <c r="AY41">
        <v>0</v>
      </c>
      <c r="AZ41">
        <v>25.15</v>
      </c>
      <c r="BA41">
        <v>6.78</v>
      </c>
      <c r="BB41">
        <v>0.97</v>
      </c>
      <c r="BC41">
        <v>8.8000000000000007</v>
      </c>
      <c r="BD41">
        <v>48.4</v>
      </c>
      <c r="BE41">
        <v>0</v>
      </c>
      <c r="BF41">
        <v>17.5</v>
      </c>
    </row>
    <row r="42" spans="1:58">
      <c r="A42" t="s">
        <v>331</v>
      </c>
      <c r="G42" t="s">
        <v>84</v>
      </c>
      <c r="H42" s="74">
        <v>344.11</v>
      </c>
      <c r="I42" s="47">
        <v>200.51000000000002</v>
      </c>
      <c r="J42" s="47">
        <v>442.44999999999993</v>
      </c>
      <c r="K42" s="47">
        <v>105.47</v>
      </c>
      <c r="L42" s="47">
        <v>11.469999999999999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0</v>
      </c>
      <c r="Y42">
        <v>6.63</v>
      </c>
      <c r="Z42">
        <v>24.2</v>
      </c>
      <c r="AA42">
        <v>26.870799999999999</v>
      </c>
      <c r="AB42">
        <v>48.4</v>
      </c>
      <c r="AC42">
        <v>21.78</v>
      </c>
      <c r="AD42">
        <v>48.4</v>
      </c>
      <c r="AE42">
        <v>96.79</v>
      </c>
      <c r="AF42">
        <v>0</v>
      </c>
      <c r="AG42">
        <v>26.87</v>
      </c>
      <c r="AH42">
        <v>90.98</v>
      </c>
      <c r="AI42">
        <v>109.86</v>
      </c>
      <c r="AJ42">
        <v>0</v>
      </c>
      <c r="AK42">
        <v>241.98</v>
      </c>
      <c r="AL42">
        <v>0</v>
      </c>
      <c r="AM42">
        <v>26.39</v>
      </c>
      <c r="AN42">
        <v>0</v>
      </c>
      <c r="AO42">
        <v>0</v>
      </c>
      <c r="AP42">
        <v>0</v>
      </c>
      <c r="AQ42">
        <v>28.07</v>
      </c>
      <c r="AR42">
        <v>0</v>
      </c>
      <c r="AS42">
        <v>14.14</v>
      </c>
      <c r="AT42">
        <v>26.39</v>
      </c>
      <c r="AU42">
        <v>84.38</v>
      </c>
      <c r="AV42">
        <v>26.39</v>
      </c>
      <c r="AW42">
        <v>4.84</v>
      </c>
      <c r="AX42">
        <v>96.79</v>
      </c>
      <c r="AY42">
        <v>0</v>
      </c>
      <c r="AZ42">
        <v>25.15</v>
      </c>
      <c r="BA42">
        <v>6.78</v>
      </c>
      <c r="BB42">
        <v>0.97</v>
      </c>
      <c r="BC42">
        <v>8.8000000000000007</v>
      </c>
      <c r="BD42">
        <v>48.4</v>
      </c>
      <c r="BE42">
        <v>0</v>
      </c>
      <c r="BF42">
        <v>17.5</v>
      </c>
    </row>
    <row r="43" spans="1:58">
      <c r="A43" t="s">
        <v>337</v>
      </c>
      <c r="G43" t="s">
        <v>85</v>
      </c>
      <c r="H43" s="74">
        <v>344.11</v>
      </c>
      <c r="I43" s="47">
        <v>200.51000000000002</v>
      </c>
      <c r="J43" s="47">
        <v>427.15</v>
      </c>
      <c r="K43" s="47">
        <v>105.47</v>
      </c>
      <c r="L43" s="47">
        <v>10.120000000000001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0</v>
      </c>
      <c r="Y43">
        <v>5.28</v>
      </c>
      <c r="Z43">
        <v>24.2</v>
      </c>
      <c r="AA43">
        <v>26.870799999999999</v>
      </c>
      <c r="AB43">
        <v>0</v>
      </c>
      <c r="AC43">
        <v>21.78</v>
      </c>
      <c r="AD43">
        <v>48.4</v>
      </c>
      <c r="AE43">
        <v>0</v>
      </c>
      <c r="AF43">
        <v>0</v>
      </c>
      <c r="AG43">
        <v>26.87</v>
      </c>
      <c r="AH43">
        <v>90.98</v>
      </c>
      <c r="AI43">
        <v>54.88</v>
      </c>
      <c r="AJ43">
        <v>0</v>
      </c>
      <c r="AK43">
        <v>241.98</v>
      </c>
      <c r="AL43">
        <v>0</v>
      </c>
      <c r="AM43">
        <v>26.39</v>
      </c>
      <c r="AN43">
        <v>48.4</v>
      </c>
      <c r="AO43">
        <v>96.79</v>
      </c>
      <c r="AP43">
        <v>0</v>
      </c>
      <c r="AQ43">
        <v>67.75</v>
      </c>
      <c r="AR43">
        <v>0</v>
      </c>
      <c r="AS43">
        <v>14.14</v>
      </c>
      <c r="AT43">
        <v>26.39</v>
      </c>
      <c r="AU43">
        <v>84.38</v>
      </c>
      <c r="AV43">
        <v>26.39</v>
      </c>
      <c r="AW43">
        <v>4.84</v>
      </c>
      <c r="AX43">
        <v>96.79</v>
      </c>
      <c r="AY43">
        <v>0</v>
      </c>
      <c r="AZ43">
        <v>25.15</v>
      </c>
      <c r="BA43">
        <v>6.78</v>
      </c>
      <c r="BB43">
        <v>0.97</v>
      </c>
      <c r="BC43">
        <v>8.8000000000000007</v>
      </c>
      <c r="BD43">
        <v>48.4</v>
      </c>
      <c r="BE43">
        <v>0</v>
      </c>
      <c r="BF43">
        <v>17.5</v>
      </c>
    </row>
    <row r="44" spans="1:58">
      <c r="A44" t="s">
        <v>339</v>
      </c>
      <c r="G44" t="s">
        <v>86</v>
      </c>
      <c r="H44" s="74">
        <v>344.11</v>
      </c>
      <c r="I44" s="47">
        <v>200.51000000000002</v>
      </c>
      <c r="J44" s="47">
        <v>427.15</v>
      </c>
      <c r="K44" s="47">
        <v>105.47</v>
      </c>
      <c r="L44" s="47">
        <v>10.969999999999999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0</v>
      </c>
      <c r="Y44">
        <v>6.13</v>
      </c>
      <c r="Z44">
        <v>24.2</v>
      </c>
      <c r="AA44">
        <v>26.870799999999999</v>
      </c>
      <c r="AB44">
        <v>0</v>
      </c>
      <c r="AC44">
        <v>21.78</v>
      </c>
      <c r="AD44">
        <v>48.4</v>
      </c>
      <c r="AE44">
        <v>0</v>
      </c>
      <c r="AF44">
        <v>0</v>
      </c>
      <c r="AG44">
        <v>26.87</v>
      </c>
      <c r="AH44">
        <v>90.98</v>
      </c>
      <c r="AI44">
        <v>54.88</v>
      </c>
      <c r="AJ44">
        <v>0</v>
      </c>
      <c r="AK44">
        <v>241.98</v>
      </c>
      <c r="AL44">
        <v>0</v>
      </c>
      <c r="AM44">
        <v>26.39</v>
      </c>
      <c r="AN44">
        <v>48.4</v>
      </c>
      <c r="AO44">
        <v>96.79</v>
      </c>
      <c r="AP44">
        <v>0</v>
      </c>
      <c r="AQ44">
        <v>67.75</v>
      </c>
      <c r="AR44">
        <v>0</v>
      </c>
      <c r="AS44">
        <v>14.14</v>
      </c>
      <c r="AT44">
        <v>26.39</v>
      </c>
      <c r="AU44">
        <v>84.38</v>
      </c>
      <c r="AV44">
        <v>26.39</v>
      </c>
      <c r="AW44">
        <v>4.84</v>
      </c>
      <c r="AX44">
        <v>96.79</v>
      </c>
      <c r="AY44">
        <v>0</v>
      </c>
      <c r="AZ44">
        <v>25.15</v>
      </c>
      <c r="BA44">
        <v>6.78</v>
      </c>
      <c r="BB44">
        <v>0.97</v>
      </c>
      <c r="BC44">
        <v>8.8000000000000007</v>
      </c>
      <c r="BD44">
        <v>48.4</v>
      </c>
      <c r="BE44">
        <v>0</v>
      </c>
      <c r="BF44">
        <v>17.5</v>
      </c>
    </row>
    <row r="45" spans="1:58">
      <c r="A45" t="s">
        <v>358</v>
      </c>
      <c r="G45" t="s">
        <v>87</v>
      </c>
      <c r="H45" s="74">
        <v>344.11</v>
      </c>
      <c r="I45" s="47">
        <v>200.51000000000002</v>
      </c>
      <c r="J45" s="47">
        <v>427.15</v>
      </c>
      <c r="K45" s="47">
        <v>105.47</v>
      </c>
      <c r="L45" s="47">
        <v>10.120000000000001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0</v>
      </c>
      <c r="Y45">
        <v>5.28</v>
      </c>
      <c r="Z45">
        <v>24.2</v>
      </c>
      <c r="AA45">
        <v>26.870799999999999</v>
      </c>
      <c r="AB45">
        <v>0</v>
      </c>
      <c r="AC45">
        <v>21.78</v>
      </c>
      <c r="AD45">
        <v>48.4</v>
      </c>
      <c r="AE45">
        <v>0</v>
      </c>
      <c r="AF45">
        <v>0</v>
      </c>
      <c r="AG45">
        <v>26.87</v>
      </c>
      <c r="AH45">
        <v>90.98</v>
      </c>
      <c r="AI45">
        <v>54.88</v>
      </c>
      <c r="AJ45">
        <v>0</v>
      </c>
      <c r="AK45">
        <v>241.98</v>
      </c>
      <c r="AL45">
        <v>0</v>
      </c>
      <c r="AM45">
        <v>26.39</v>
      </c>
      <c r="AN45">
        <v>48.4</v>
      </c>
      <c r="AO45">
        <v>96.79</v>
      </c>
      <c r="AP45">
        <v>0</v>
      </c>
      <c r="AQ45">
        <v>67.75</v>
      </c>
      <c r="AR45">
        <v>0</v>
      </c>
      <c r="AS45">
        <v>14.14</v>
      </c>
      <c r="AT45">
        <v>26.39</v>
      </c>
      <c r="AU45">
        <v>84.38</v>
      </c>
      <c r="AV45">
        <v>26.39</v>
      </c>
      <c r="AW45">
        <v>4.84</v>
      </c>
      <c r="AX45">
        <v>96.79</v>
      </c>
      <c r="AY45">
        <v>0</v>
      </c>
      <c r="AZ45">
        <v>25.15</v>
      </c>
      <c r="BA45">
        <v>6.78</v>
      </c>
      <c r="BB45">
        <v>0.97</v>
      </c>
      <c r="BC45">
        <v>8.8000000000000007</v>
      </c>
      <c r="BD45">
        <v>48.4</v>
      </c>
      <c r="BE45">
        <v>0</v>
      </c>
      <c r="BF45">
        <v>17.5</v>
      </c>
    </row>
    <row r="46" spans="1:58">
      <c r="A46" t="s">
        <v>359</v>
      </c>
      <c r="G46" t="s">
        <v>88</v>
      </c>
      <c r="H46" s="74">
        <v>344.11</v>
      </c>
      <c r="I46" s="47">
        <v>200.51000000000002</v>
      </c>
      <c r="J46" s="47">
        <v>427.15</v>
      </c>
      <c r="K46" s="47">
        <v>105.47</v>
      </c>
      <c r="L46" s="47">
        <v>9.6499999999999986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0</v>
      </c>
      <c r="Y46">
        <v>4.8099999999999996</v>
      </c>
      <c r="Z46">
        <v>24.2</v>
      </c>
      <c r="AA46">
        <v>26.870799999999999</v>
      </c>
      <c r="AB46">
        <v>0</v>
      </c>
      <c r="AC46">
        <v>21.78</v>
      </c>
      <c r="AD46">
        <v>48.4</v>
      </c>
      <c r="AE46">
        <v>0</v>
      </c>
      <c r="AF46">
        <v>0</v>
      </c>
      <c r="AG46">
        <v>26.87</v>
      </c>
      <c r="AH46">
        <v>90.98</v>
      </c>
      <c r="AI46">
        <v>54.88</v>
      </c>
      <c r="AJ46">
        <v>0</v>
      </c>
      <c r="AK46">
        <v>241.98</v>
      </c>
      <c r="AL46">
        <v>0</v>
      </c>
      <c r="AM46">
        <v>26.39</v>
      </c>
      <c r="AN46">
        <v>48.4</v>
      </c>
      <c r="AO46">
        <v>96.79</v>
      </c>
      <c r="AP46">
        <v>0</v>
      </c>
      <c r="AQ46">
        <v>67.75</v>
      </c>
      <c r="AR46">
        <v>0</v>
      </c>
      <c r="AS46">
        <v>14.14</v>
      </c>
      <c r="AT46">
        <v>26.39</v>
      </c>
      <c r="AU46">
        <v>84.38</v>
      </c>
      <c r="AV46">
        <v>26.39</v>
      </c>
      <c r="AW46">
        <v>4.84</v>
      </c>
      <c r="AX46">
        <v>96.79</v>
      </c>
      <c r="AY46">
        <v>0</v>
      </c>
      <c r="AZ46">
        <v>25.15</v>
      </c>
      <c r="BA46">
        <v>6.78</v>
      </c>
      <c r="BB46">
        <v>0.97</v>
      </c>
      <c r="BC46">
        <v>8.8000000000000007</v>
      </c>
      <c r="BD46">
        <v>48.4</v>
      </c>
      <c r="BE46">
        <v>0</v>
      </c>
      <c r="BF46">
        <v>17.5</v>
      </c>
    </row>
    <row r="47" spans="1:58">
      <c r="A47" t="s">
        <v>360</v>
      </c>
      <c r="G47" t="s">
        <v>89</v>
      </c>
      <c r="H47" s="74">
        <v>344.11</v>
      </c>
      <c r="I47" s="47">
        <v>200.51000000000002</v>
      </c>
      <c r="J47" s="47">
        <v>427.15</v>
      </c>
      <c r="K47" s="47">
        <v>105.47</v>
      </c>
      <c r="L47" s="47">
        <v>9.85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0</v>
      </c>
      <c r="Y47">
        <v>5.01</v>
      </c>
      <c r="Z47">
        <v>24.2</v>
      </c>
      <c r="AA47">
        <v>26.870799999999999</v>
      </c>
      <c r="AB47">
        <v>0</v>
      </c>
      <c r="AC47">
        <v>21.78</v>
      </c>
      <c r="AD47">
        <v>48.4</v>
      </c>
      <c r="AE47">
        <v>0</v>
      </c>
      <c r="AF47">
        <v>0</v>
      </c>
      <c r="AG47">
        <v>26.87</v>
      </c>
      <c r="AH47">
        <v>90.98</v>
      </c>
      <c r="AI47">
        <v>54.88</v>
      </c>
      <c r="AJ47">
        <v>0</v>
      </c>
      <c r="AK47">
        <v>241.98</v>
      </c>
      <c r="AL47">
        <v>0</v>
      </c>
      <c r="AM47">
        <v>26.39</v>
      </c>
      <c r="AN47">
        <v>48.4</v>
      </c>
      <c r="AO47">
        <v>96.79</v>
      </c>
      <c r="AP47">
        <v>0</v>
      </c>
      <c r="AQ47">
        <v>67.75</v>
      </c>
      <c r="AR47">
        <v>0</v>
      </c>
      <c r="AS47">
        <v>14.14</v>
      </c>
      <c r="AT47">
        <v>26.39</v>
      </c>
      <c r="AU47">
        <v>84.38</v>
      </c>
      <c r="AV47">
        <v>26.39</v>
      </c>
      <c r="AW47">
        <v>4.84</v>
      </c>
      <c r="AX47">
        <v>96.79</v>
      </c>
      <c r="AY47">
        <v>0</v>
      </c>
      <c r="AZ47">
        <v>25.15</v>
      </c>
      <c r="BA47">
        <v>6.78</v>
      </c>
      <c r="BB47">
        <v>0.97</v>
      </c>
      <c r="BC47">
        <v>8.8000000000000007</v>
      </c>
      <c r="BD47">
        <v>48.4</v>
      </c>
      <c r="BE47">
        <v>0</v>
      </c>
      <c r="BF47">
        <v>17.5</v>
      </c>
    </row>
    <row r="48" spans="1:58">
      <c r="A48" t="s">
        <v>364</v>
      </c>
      <c r="G48" t="s">
        <v>90</v>
      </c>
      <c r="H48" s="74">
        <v>344.11</v>
      </c>
      <c r="I48" s="47">
        <v>200.51000000000002</v>
      </c>
      <c r="J48" s="47">
        <v>427.15</v>
      </c>
      <c r="K48" s="47">
        <v>105.47</v>
      </c>
      <c r="L48" s="47">
        <v>12.34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0</v>
      </c>
      <c r="Y48">
        <v>7.5</v>
      </c>
      <c r="Z48">
        <v>24.2</v>
      </c>
      <c r="AA48">
        <v>26.870799999999999</v>
      </c>
      <c r="AB48">
        <v>0</v>
      </c>
      <c r="AC48">
        <v>21.78</v>
      </c>
      <c r="AD48">
        <v>48.4</v>
      </c>
      <c r="AE48">
        <v>0</v>
      </c>
      <c r="AF48">
        <v>0</v>
      </c>
      <c r="AG48">
        <v>26.87</v>
      </c>
      <c r="AH48">
        <v>90.98</v>
      </c>
      <c r="AI48">
        <v>54.88</v>
      </c>
      <c r="AJ48">
        <v>0</v>
      </c>
      <c r="AK48">
        <v>241.98</v>
      </c>
      <c r="AL48">
        <v>0</v>
      </c>
      <c r="AM48">
        <v>26.39</v>
      </c>
      <c r="AN48">
        <v>48.4</v>
      </c>
      <c r="AO48">
        <v>96.79</v>
      </c>
      <c r="AP48">
        <v>0</v>
      </c>
      <c r="AQ48">
        <v>67.75</v>
      </c>
      <c r="AR48">
        <v>0</v>
      </c>
      <c r="AS48">
        <v>14.14</v>
      </c>
      <c r="AT48">
        <v>26.39</v>
      </c>
      <c r="AU48">
        <v>84.38</v>
      </c>
      <c r="AV48">
        <v>26.39</v>
      </c>
      <c r="AW48">
        <v>4.84</v>
      </c>
      <c r="AX48">
        <v>96.79</v>
      </c>
      <c r="AY48">
        <v>0</v>
      </c>
      <c r="AZ48">
        <v>25.15</v>
      </c>
      <c r="BA48">
        <v>6.78</v>
      </c>
      <c r="BB48">
        <v>0.97</v>
      </c>
      <c r="BC48">
        <v>8.8000000000000007</v>
      </c>
      <c r="BD48">
        <v>48.4</v>
      </c>
      <c r="BE48">
        <v>0</v>
      </c>
      <c r="BF48">
        <v>17.5</v>
      </c>
    </row>
    <row r="49" spans="1:58">
      <c r="A49" t="s">
        <v>365</v>
      </c>
      <c r="G49" t="s">
        <v>91</v>
      </c>
      <c r="H49" s="74">
        <v>344.11</v>
      </c>
      <c r="I49" s="47">
        <v>200.51000000000002</v>
      </c>
      <c r="J49" s="47">
        <v>427.15</v>
      </c>
      <c r="K49" s="47">
        <v>105.47</v>
      </c>
      <c r="L49" s="47">
        <v>13.09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0</v>
      </c>
      <c r="Y49">
        <v>8.25</v>
      </c>
      <c r="Z49">
        <v>24.2</v>
      </c>
      <c r="AA49">
        <v>26.870799999999999</v>
      </c>
      <c r="AB49">
        <v>0</v>
      </c>
      <c r="AC49">
        <v>21.78</v>
      </c>
      <c r="AD49">
        <v>48.4</v>
      </c>
      <c r="AE49">
        <v>0</v>
      </c>
      <c r="AF49">
        <v>0</v>
      </c>
      <c r="AG49">
        <v>26.87</v>
      </c>
      <c r="AH49">
        <v>90.98</v>
      </c>
      <c r="AI49">
        <v>54.88</v>
      </c>
      <c r="AJ49">
        <v>0</v>
      </c>
      <c r="AK49">
        <v>241.98</v>
      </c>
      <c r="AL49">
        <v>0</v>
      </c>
      <c r="AM49">
        <v>26.39</v>
      </c>
      <c r="AN49">
        <v>48.4</v>
      </c>
      <c r="AO49">
        <v>96.79</v>
      </c>
      <c r="AP49">
        <v>0</v>
      </c>
      <c r="AQ49">
        <v>67.75</v>
      </c>
      <c r="AR49">
        <v>0</v>
      </c>
      <c r="AS49">
        <v>14.14</v>
      </c>
      <c r="AT49">
        <v>26.39</v>
      </c>
      <c r="AU49">
        <v>84.38</v>
      </c>
      <c r="AV49">
        <v>26.39</v>
      </c>
      <c r="AW49">
        <v>4.84</v>
      </c>
      <c r="AX49">
        <v>96.79</v>
      </c>
      <c r="AY49">
        <v>0</v>
      </c>
      <c r="AZ49">
        <v>25.15</v>
      </c>
      <c r="BA49">
        <v>6.78</v>
      </c>
      <c r="BB49">
        <v>0.97</v>
      </c>
      <c r="BC49">
        <v>8.8000000000000007</v>
      </c>
      <c r="BD49">
        <v>48.4</v>
      </c>
      <c r="BE49">
        <v>0</v>
      </c>
      <c r="BF49">
        <v>17.5</v>
      </c>
    </row>
    <row r="50" spans="1:58">
      <c r="A50" t="s">
        <v>366</v>
      </c>
      <c r="G50" t="s">
        <v>92</v>
      </c>
      <c r="H50" s="74">
        <v>344.11</v>
      </c>
      <c r="I50" s="47">
        <v>200.51000000000002</v>
      </c>
      <c r="J50" s="47">
        <v>427.15</v>
      </c>
      <c r="K50" s="47">
        <v>105.47</v>
      </c>
      <c r="L50" s="47">
        <v>8.870000000000001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0</v>
      </c>
      <c r="Y50">
        <v>4.03</v>
      </c>
      <c r="Z50">
        <v>24.2</v>
      </c>
      <c r="AA50">
        <v>26.870799999999999</v>
      </c>
      <c r="AB50">
        <v>0</v>
      </c>
      <c r="AC50">
        <v>21.78</v>
      </c>
      <c r="AD50">
        <v>48.4</v>
      </c>
      <c r="AE50">
        <v>0</v>
      </c>
      <c r="AF50">
        <v>0</v>
      </c>
      <c r="AG50">
        <v>26.87</v>
      </c>
      <c r="AH50">
        <v>90.98</v>
      </c>
      <c r="AI50">
        <v>54.88</v>
      </c>
      <c r="AJ50">
        <v>0</v>
      </c>
      <c r="AK50">
        <v>241.98</v>
      </c>
      <c r="AL50">
        <v>0</v>
      </c>
      <c r="AM50">
        <v>26.39</v>
      </c>
      <c r="AN50">
        <v>48.4</v>
      </c>
      <c r="AO50">
        <v>96.79</v>
      </c>
      <c r="AP50">
        <v>0</v>
      </c>
      <c r="AQ50">
        <v>67.75</v>
      </c>
      <c r="AR50">
        <v>0</v>
      </c>
      <c r="AS50">
        <v>14.14</v>
      </c>
      <c r="AT50">
        <v>26.39</v>
      </c>
      <c r="AU50">
        <v>84.38</v>
      </c>
      <c r="AV50">
        <v>26.39</v>
      </c>
      <c r="AW50">
        <v>4.84</v>
      </c>
      <c r="AX50">
        <v>96.79</v>
      </c>
      <c r="AY50">
        <v>0</v>
      </c>
      <c r="AZ50">
        <v>25.15</v>
      </c>
      <c r="BA50">
        <v>6.78</v>
      </c>
      <c r="BB50">
        <v>0.97</v>
      </c>
      <c r="BC50">
        <v>8.8000000000000007</v>
      </c>
      <c r="BD50">
        <v>48.4</v>
      </c>
      <c r="BE50">
        <v>0</v>
      </c>
      <c r="BF50">
        <v>17.5</v>
      </c>
    </row>
    <row r="51" spans="1:58">
      <c r="A51" t="s">
        <v>367</v>
      </c>
      <c r="G51" t="s">
        <v>93</v>
      </c>
      <c r="H51" s="74">
        <v>344.11</v>
      </c>
      <c r="I51" s="47">
        <v>200.51000000000002</v>
      </c>
      <c r="J51" s="47">
        <v>427.15</v>
      </c>
      <c r="K51" s="47">
        <v>105.47</v>
      </c>
      <c r="L51" s="47">
        <v>13.89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0</v>
      </c>
      <c r="Y51">
        <v>9.0500000000000007</v>
      </c>
      <c r="Z51">
        <v>24.2</v>
      </c>
      <c r="AA51">
        <v>26.870799999999999</v>
      </c>
      <c r="AB51">
        <v>0</v>
      </c>
      <c r="AC51">
        <v>21.78</v>
      </c>
      <c r="AD51">
        <v>48.4</v>
      </c>
      <c r="AE51">
        <v>0</v>
      </c>
      <c r="AF51">
        <v>0</v>
      </c>
      <c r="AG51">
        <v>26.87</v>
      </c>
      <c r="AH51">
        <v>90.98</v>
      </c>
      <c r="AI51">
        <v>54.88</v>
      </c>
      <c r="AJ51">
        <v>0</v>
      </c>
      <c r="AK51">
        <v>241.98</v>
      </c>
      <c r="AL51">
        <v>0</v>
      </c>
      <c r="AM51">
        <v>26.39</v>
      </c>
      <c r="AN51">
        <v>48.4</v>
      </c>
      <c r="AO51">
        <v>96.79</v>
      </c>
      <c r="AP51">
        <v>0</v>
      </c>
      <c r="AQ51">
        <v>67.75</v>
      </c>
      <c r="AR51">
        <v>0</v>
      </c>
      <c r="AS51">
        <v>14.14</v>
      </c>
      <c r="AT51">
        <v>26.39</v>
      </c>
      <c r="AU51">
        <v>84.38</v>
      </c>
      <c r="AV51">
        <v>26.39</v>
      </c>
      <c r="AW51">
        <v>4.84</v>
      </c>
      <c r="AX51">
        <v>96.79</v>
      </c>
      <c r="AY51">
        <v>0</v>
      </c>
      <c r="AZ51">
        <v>25.15</v>
      </c>
      <c r="BA51">
        <v>6.78</v>
      </c>
      <c r="BB51">
        <v>0.97</v>
      </c>
      <c r="BC51">
        <v>8.8000000000000007</v>
      </c>
      <c r="BD51">
        <v>48.4</v>
      </c>
      <c r="BE51">
        <v>0</v>
      </c>
      <c r="BF51">
        <v>17.5</v>
      </c>
    </row>
    <row r="52" spans="1:58">
      <c r="A52" t="s">
        <v>368</v>
      </c>
      <c r="G52" t="s">
        <v>94</v>
      </c>
      <c r="H52" s="74">
        <v>344.11</v>
      </c>
      <c r="I52" s="47">
        <v>200.51000000000002</v>
      </c>
      <c r="J52" s="47">
        <v>427.15</v>
      </c>
      <c r="K52" s="47">
        <v>105.47</v>
      </c>
      <c r="L52" s="47">
        <v>14.52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0</v>
      </c>
      <c r="Y52">
        <v>9.68</v>
      </c>
      <c r="Z52">
        <v>24.2</v>
      </c>
      <c r="AA52">
        <v>26.870799999999999</v>
      </c>
      <c r="AB52">
        <v>0</v>
      </c>
      <c r="AC52">
        <v>21.78</v>
      </c>
      <c r="AD52">
        <v>48.4</v>
      </c>
      <c r="AE52">
        <v>0</v>
      </c>
      <c r="AF52">
        <v>0</v>
      </c>
      <c r="AG52">
        <v>26.87</v>
      </c>
      <c r="AH52">
        <v>90.98</v>
      </c>
      <c r="AI52">
        <v>54.88</v>
      </c>
      <c r="AJ52">
        <v>0</v>
      </c>
      <c r="AK52">
        <v>241.98</v>
      </c>
      <c r="AL52">
        <v>0</v>
      </c>
      <c r="AM52">
        <v>26.39</v>
      </c>
      <c r="AN52">
        <v>48.4</v>
      </c>
      <c r="AO52">
        <v>96.79</v>
      </c>
      <c r="AP52">
        <v>0</v>
      </c>
      <c r="AQ52">
        <v>67.75</v>
      </c>
      <c r="AR52">
        <v>0</v>
      </c>
      <c r="AS52">
        <v>14.14</v>
      </c>
      <c r="AT52">
        <v>26.39</v>
      </c>
      <c r="AU52">
        <v>84.38</v>
      </c>
      <c r="AV52">
        <v>26.39</v>
      </c>
      <c r="AW52">
        <v>4.84</v>
      </c>
      <c r="AX52">
        <v>96.79</v>
      </c>
      <c r="AY52">
        <v>0</v>
      </c>
      <c r="AZ52">
        <v>25.15</v>
      </c>
      <c r="BA52">
        <v>6.78</v>
      </c>
      <c r="BB52">
        <v>0.97</v>
      </c>
      <c r="BC52">
        <v>8.8000000000000007</v>
      </c>
      <c r="BD52">
        <v>48.4</v>
      </c>
      <c r="BE52">
        <v>0</v>
      </c>
      <c r="BF52">
        <v>17.5</v>
      </c>
    </row>
    <row r="53" spans="1:58">
      <c r="A53" t="s">
        <v>399</v>
      </c>
      <c r="G53" t="s">
        <v>95</v>
      </c>
      <c r="H53" s="74">
        <v>344.11</v>
      </c>
      <c r="I53" s="47">
        <v>200.51000000000002</v>
      </c>
      <c r="J53" s="47">
        <v>427.15</v>
      </c>
      <c r="K53" s="47">
        <v>105.47</v>
      </c>
      <c r="L53" s="47">
        <v>14.23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0</v>
      </c>
      <c r="Y53">
        <v>9.39</v>
      </c>
      <c r="Z53">
        <v>24.2</v>
      </c>
      <c r="AA53">
        <v>26.870799999999999</v>
      </c>
      <c r="AB53">
        <v>0</v>
      </c>
      <c r="AC53">
        <v>21.78</v>
      </c>
      <c r="AD53">
        <v>48.4</v>
      </c>
      <c r="AE53">
        <v>0</v>
      </c>
      <c r="AF53">
        <v>0</v>
      </c>
      <c r="AG53">
        <v>26.87</v>
      </c>
      <c r="AH53">
        <v>90.98</v>
      </c>
      <c r="AI53">
        <v>54.88</v>
      </c>
      <c r="AJ53">
        <v>0</v>
      </c>
      <c r="AK53">
        <v>241.98</v>
      </c>
      <c r="AL53">
        <v>0</v>
      </c>
      <c r="AM53">
        <v>26.39</v>
      </c>
      <c r="AN53">
        <v>48.4</v>
      </c>
      <c r="AO53">
        <v>96.79</v>
      </c>
      <c r="AP53">
        <v>0</v>
      </c>
      <c r="AQ53">
        <v>67.75</v>
      </c>
      <c r="AR53">
        <v>0</v>
      </c>
      <c r="AS53">
        <v>14.14</v>
      </c>
      <c r="AT53">
        <v>26.39</v>
      </c>
      <c r="AU53">
        <v>84.38</v>
      </c>
      <c r="AV53">
        <v>26.39</v>
      </c>
      <c r="AW53">
        <v>4.84</v>
      </c>
      <c r="AX53">
        <v>96.79</v>
      </c>
      <c r="AY53">
        <v>0</v>
      </c>
      <c r="AZ53">
        <v>25.15</v>
      </c>
      <c r="BA53">
        <v>6.78</v>
      </c>
      <c r="BB53">
        <v>0.97</v>
      </c>
      <c r="BC53">
        <v>8.8000000000000007</v>
      </c>
      <c r="BD53">
        <v>48.4</v>
      </c>
      <c r="BE53">
        <v>0</v>
      </c>
      <c r="BF53">
        <v>17.5</v>
      </c>
    </row>
    <row r="54" spans="1:58">
      <c r="A54" t="s">
        <v>398</v>
      </c>
      <c r="G54" t="s">
        <v>96</v>
      </c>
      <c r="H54" s="74">
        <v>344.11</v>
      </c>
      <c r="I54" s="47">
        <v>200.51000000000002</v>
      </c>
      <c r="J54" s="47">
        <v>427.15</v>
      </c>
      <c r="K54" s="47">
        <v>105.47</v>
      </c>
      <c r="L54" s="47">
        <v>11.23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0</v>
      </c>
      <c r="Y54">
        <v>6.39</v>
      </c>
      <c r="Z54">
        <v>24.2</v>
      </c>
      <c r="AA54">
        <v>26.870799999999999</v>
      </c>
      <c r="AB54">
        <v>0</v>
      </c>
      <c r="AC54">
        <v>21.78</v>
      </c>
      <c r="AD54">
        <v>48.4</v>
      </c>
      <c r="AE54">
        <v>0</v>
      </c>
      <c r="AF54">
        <v>0</v>
      </c>
      <c r="AG54">
        <v>26.87</v>
      </c>
      <c r="AH54">
        <v>90.98</v>
      </c>
      <c r="AI54">
        <v>54.88</v>
      </c>
      <c r="AJ54">
        <v>0</v>
      </c>
      <c r="AK54">
        <v>241.98</v>
      </c>
      <c r="AL54">
        <v>0</v>
      </c>
      <c r="AM54">
        <v>26.39</v>
      </c>
      <c r="AN54">
        <v>48.4</v>
      </c>
      <c r="AO54">
        <v>96.79</v>
      </c>
      <c r="AP54">
        <v>0</v>
      </c>
      <c r="AQ54">
        <v>67.75</v>
      </c>
      <c r="AR54">
        <v>0</v>
      </c>
      <c r="AS54">
        <v>14.14</v>
      </c>
      <c r="AT54">
        <v>26.39</v>
      </c>
      <c r="AU54">
        <v>84.38</v>
      </c>
      <c r="AV54">
        <v>26.39</v>
      </c>
      <c r="AW54">
        <v>4.84</v>
      </c>
      <c r="AX54">
        <v>96.79</v>
      </c>
      <c r="AY54">
        <v>0</v>
      </c>
      <c r="AZ54">
        <v>25.15</v>
      </c>
      <c r="BA54">
        <v>6.78</v>
      </c>
      <c r="BB54">
        <v>0.97</v>
      </c>
      <c r="BC54">
        <v>8.8000000000000007</v>
      </c>
      <c r="BD54">
        <v>48.4</v>
      </c>
      <c r="BE54">
        <v>0</v>
      </c>
      <c r="BF54">
        <v>17.5</v>
      </c>
    </row>
    <row r="55" spans="1:58">
      <c r="A55" t="s">
        <v>400</v>
      </c>
      <c r="G55" t="s">
        <v>97</v>
      </c>
      <c r="H55" s="74">
        <v>344.11</v>
      </c>
      <c r="I55" s="47">
        <v>200.51000000000002</v>
      </c>
      <c r="J55" s="47">
        <v>442.44999999999993</v>
      </c>
      <c r="K55" s="47">
        <v>105.47</v>
      </c>
      <c r="L55" s="47">
        <v>11.24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0</v>
      </c>
      <c r="Y55">
        <v>6.4</v>
      </c>
      <c r="Z55">
        <v>24.2</v>
      </c>
      <c r="AA55">
        <v>26.870799999999999</v>
      </c>
      <c r="AB55">
        <v>0</v>
      </c>
      <c r="AC55">
        <v>21.78</v>
      </c>
      <c r="AD55">
        <v>48.4</v>
      </c>
      <c r="AE55">
        <v>0</v>
      </c>
      <c r="AF55">
        <v>0</v>
      </c>
      <c r="AG55">
        <v>26.87</v>
      </c>
      <c r="AH55">
        <v>90.98</v>
      </c>
      <c r="AI55">
        <v>109.86</v>
      </c>
      <c r="AJ55">
        <v>0</v>
      </c>
      <c r="AK55">
        <v>241.98</v>
      </c>
      <c r="AL55">
        <v>0</v>
      </c>
      <c r="AM55">
        <v>26.39</v>
      </c>
      <c r="AN55">
        <v>48.4</v>
      </c>
      <c r="AO55">
        <v>96.79</v>
      </c>
      <c r="AP55">
        <v>0</v>
      </c>
      <c r="AQ55">
        <v>28.07</v>
      </c>
      <c r="AR55">
        <v>0</v>
      </c>
      <c r="AS55">
        <v>14.14</v>
      </c>
      <c r="AT55">
        <v>26.39</v>
      </c>
      <c r="AU55">
        <v>84.38</v>
      </c>
      <c r="AV55">
        <v>26.39</v>
      </c>
      <c r="AW55">
        <v>4.84</v>
      </c>
      <c r="AX55">
        <v>96.79</v>
      </c>
      <c r="AY55">
        <v>0</v>
      </c>
      <c r="AZ55">
        <v>25.15</v>
      </c>
      <c r="BA55">
        <v>6.78</v>
      </c>
      <c r="BB55">
        <v>0.97</v>
      </c>
      <c r="BC55">
        <v>8.8000000000000007</v>
      </c>
      <c r="BD55">
        <v>48.4</v>
      </c>
      <c r="BE55">
        <v>0</v>
      </c>
      <c r="BF55">
        <v>17.5</v>
      </c>
    </row>
    <row r="56" spans="1:58">
      <c r="A56" t="s">
        <v>400</v>
      </c>
      <c r="G56" t="s">
        <v>98</v>
      </c>
      <c r="H56" s="74">
        <v>344.11</v>
      </c>
      <c r="I56" s="47">
        <v>200.51000000000002</v>
      </c>
      <c r="J56" s="47">
        <v>442.44999999999993</v>
      </c>
      <c r="K56" s="47">
        <v>105.47</v>
      </c>
      <c r="L56" s="47">
        <v>10.370000000000001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0</v>
      </c>
      <c r="Y56">
        <v>5.53</v>
      </c>
      <c r="Z56">
        <v>24.2</v>
      </c>
      <c r="AA56">
        <v>26.870799999999999</v>
      </c>
      <c r="AB56">
        <v>0</v>
      </c>
      <c r="AC56">
        <v>21.78</v>
      </c>
      <c r="AD56">
        <v>48.4</v>
      </c>
      <c r="AE56">
        <v>0</v>
      </c>
      <c r="AF56">
        <v>0</v>
      </c>
      <c r="AG56">
        <v>26.87</v>
      </c>
      <c r="AH56">
        <v>90.98</v>
      </c>
      <c r="AI56">
        <v>109.86</v>
      </c>
      <c r="AJ56">
        <v>0</v>
      </c>
      <c r="AK56">
        <v>241.98</v>
      </c>
      <c r="AL56">
        <v>0</v>
      </c>
      <c r="AM56">
        <v>26.39</v>
      </c>
      <c r="AN56">
        <v>48.4</v>
      </c>
      <c r="AO56">
        <v>96.79</v>
      </c>
      <c r="AP56">
        <v>0</v>
      </c>
      <c r="AQ56">
        <v>28.07</v>
      </c>
      <c r="AR56">
        <v>0</v>
      </c>
      <c r="AS56">
        <v>14.14</v>
      </c>
      <c r="AT56">
        <v>26.39</v>
      </c>
      <c r="AU56">
        <v>84.38</v>
      </c>
      <c r="AV56">
        <v>26.39</v>
      </c>
      <c r="AW56">
        <v>4.84</v>
      </c>
      <c r="AX56">
        <v>96.79</v>
      </c>
      <c r="AY56">
        <v>0</v>
      </c>
      <c r="AZ56">
        <v>25.15</v>
      </c>
      <c r="BA56">
        <v>6.78</v>
      </c>
      <c r="BB56">
        <v>0.97</v>
      </c>
      <c r="BC56">
        <v>8.8000000000000007</v>
      </c>
      <c r="BD56">
        <v>48.4</v>
      </c>
      <c r="BE56">
        <v>0</v>
      </c>
      <c r="BF56">
        <v>17.5</v>
      </c>
    </row>
    <row r="57" spans="1:58">
      <c r="G57" t="s">
        <v>99</v>
      </c>
      <c r="H57" s="74">
        <v>344.11</v>
      </c>
      <c r="I57" s="47">
        <v>200.51000000000002</v>
      </c>
      <c r="J57" s="47">
        <v>442.44999999999993</v>
      </c>
      <c r="K57" s="47">
        <v>105.47</v>
      </c>
      <c r="L57" s="47">
        <v>9.73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0</v>
      </c>
      <c r="Y57">
        <v>4.8899999999999997</v>
      </c>
      <c r="Z57">
        <v>24.2</v>
      </c>
      <c r="AA57">
        <v>26.870799999999999</v>
      </c>
      <c r="AB57">
        <v>0</v>
      </c>
      <c r="AC57">
        <v>21.78</v>
      </c>
      <c r="AD57">
        <v>48.4</v>
      </c>
      <c r="AE57">
        <v>0</v>
      </c>
      <c r="AF57">
        <v>0</v>
      </c>
      <c r="AG57">
        <v>26.87</v>
      </c>
      <c r="AH57">
        <v>90.98</v>
      </c>
      <c r="AI57">
        <v>109.86</v>
      </c>
      <c r="AJ57">
        <v>0</v>
      </c>
      <c r="AK57">
        <v>241.98</v>
      </c>
      <c r="AL57">
        <v>0</v>
      </c>
      <c r="AM57">
        <v>26.39</v>
      </c>
      <c r="AN57">
        <v>48.4</v>
      </c>
      <c r="AO57">
        <v>96.79</v>
      </c>
      <c r="AP57">
        <v>0</v>
      </c>
      <c r="AQ57">
        <v>28.07</v>
      </c>
      <c r="AR57">
        <v>0</v>
      </c>
      <c r="AS57">
        <v>14.14</v>
      </c>
      <c r="AT57">
        <v>26.39</v>
      </c>
      <c r="AU57">
        <v>84.38</v>
      </c>
      <c r="AV57">
        <v>26.39</v>
      </c>
      <c r="AW57">
        <v>4.84</v>
      </c>
      <c r="AX57">
        <v>96.79</v>
      </c>
      <c r="AY57">
        <v>0</v>
      </c>
      <c r="AZ57">
        <v>25.15</v>
      </c>
      <c r="BA57">
        <v>6.78</v>
      </c>
      <c r="BB57">
        <v>0.97</v>
      </c>
      <c r="BC57">
        <v>8.8000000000000007</v>
      </c>
      <c r="BD57">
        <v>48.4</v>
      </c>
      <c r="BE57">
        <v>0</v>
      </c>
      <c r="BF57">
        <v>17.5</v>
      </c>
    </row>
    <row r="58" spans="1:58">
      <c r="G58" t="s">
        <v>100</v>
      </c>
      <c r="H58" s="74">
        <v>344.11</v>
      </c>
      <c r="I58" s="47">
        <v>200.51000000000002</v>
      </c>
      <c r="J58" s="47">
        <v>442.44999999999993</v>
      </c>
      <c r="K58" s="47">
        <v>105.47</v>
      </c>
      <c r="L58" s="47">
        <v>10.83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0</v>
      </c>
      <c r="Y58">
        <v>5.99</v>
      </c>
      <c r="Z58">
        <v>24.2</v>
      </c>
      <c r="AA58">
        <v>26.870799999999999</v>
      </c>
      <c r="AB58">
        <v>0</v>
      </c>
      <c r="AC58">
        <v>21.78</v>
      </c>
      <c r="AD58">
        <v>48.4</v>
      </c>
      <c r="AE58">
        <v>0</v>
      </c>
      <c r="AF58">
        <v>0</v>
      </c>
      <c r="AG58">
        <v>26.87</v>
      </c>
      <c r="AH58">
        <v>90.98</v>
      </c>
      <c r="AI58">
        <v>109.86</v>
      </c>
      <c r="AJ58">
        <v>0</v>
      </c>
      <c r="AK58">
        <v>241.98</v>
      </c>
      <c r="AL58">
        <v>0</v>
      </c>
      <c r="AM58">
        <v>26.39</v>
      </c>
      <c r="AN58">
        <v>48.4</v>
      </c>
      <c r="AO58">
        <v>96.79</v>
      </c>
      <c r="AP58">
        <v>0</v>
      </c>
      <c r="AQ58">
        <v>28.07</v>
      </c>
      <c r="AR58">
        <v>0</v>
      </c>
      <c r="AS58">
        <v>14.14</v>
      </c>
      <c r="AT58">
        <v>26.39</v>
      </c>
      <c r="AU58">
        <v>84.38</v>
      </c>
      <c r="AV58">
        <v>26.39</v>
      </c>
      <c r="AW58">
        <v>4.84</v>
      </c>
      <c r="AX58">
        <v>96.79</v>
      </c>
      <c r="AY58">
        <v>0</v>
      </c>
      <c r="AZ58">
        <v>25.15</v>
      </c>
      <c r="BA58">
        <v>6.78</v>
      </c>
      <c r="BB58">
        <v>0.97</v>
      </c>
      <c r="BC58">
        <v>8.8000000000000007</v>
      </c>
      <c r="BD58">
        <v>48.4</v>
      </c>
      <c r="BE58">
        <v>0</v>
      </c>
      <c r="BF58">
        <v>17.5</v>
      </c>
    </row>
    <row r="59" spans="1:58">
      <c r="G59" t="s">
        <v>101</v>
      </c>
      <c r="H59" s="74">
        <v>344.11</v>
      </c>
      <c r="I59" s="47">
        <v>214.06</v>
      </c>
      <c r="J59" s="47">
        <v>442.71999999999997</v>
      </c>
      <c r="K59" s="47">
        <v>105.47</v>
      </c>
      <c r="L59" s="47">
        <v>8.15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0</v>
      </c>
      <c r="Y59">
        <v>3.31</v>
      </c>
      <c r="Z59">
        <v>24.2</v>
      </c>
      <c r="AA59">
        <v>26.870799999999999</v>
      </c>
      <c r="AB59">
        <v>0</v>
      </c>
      <c r="AC59">
        <v>21.78</v>
      </c>
      <c r="AD59">
        <v>48.4</v>
      </c>
      <c r="AE59">
        <v>0</v>
      </c>
      <c r="AF59">
        <v>0</v>
      </c>
      <c r="AG59">
        <v>26.87</v>
      </c>
      <c r="AH59">
        <v>90.98</v>
      </c>
      <c r="AI59">
        <v>109.86</v>
      </c>
      <c r="AJ59">
        <v>13.55</v>
      </c>
      <c r="AK59">
        <v>241.98</v>
      </c>
      <c r="AL59">
        <v>0</v>
      </c>
      <c r="AM59">
        <v>26.39</v>
      </c>
      <c r="AN59">
        <v>48.4</v>
      </c>
      <c r="AO59">
        <v>96.79</v>
      </c>
      <c r="AP59">
        <v>0</v>
      </c>
      <c r="AQ59">
        <v>28.07</v>
      </c>
      <c r="AR59">
        <v>0</v>
      </c>
      <c r="AS59">
        <v>14.41</v>
      </c>
      <c r="AT59">
        <v>26.39</v>
      </c>
      <c r="AU59">
        <v>84.38</v>
      </c>
      <c r="AV59">
        <v>26.39</v>
      </c>
      <c r="AW59">
        <v>4.84</v>
      </c>
      <c r="AX59">
        <v>96.79</v>
      </c>
      <c r="AY59">
        <v>0</v>
      </c>
      <c r="AZ59">
        <v>25.15</v>
      </c>
      <c r="BA59">
        <v>6.78</v>
      </c>
      <c r="BB59">
        <v>0.97</v>
      </c>
      <c r="BC59">
        <v>8.8000000000000007</v>
      </c>
      <c r="BD59">
        <v>48.4</v>
      </c>
      <c r="BE59">
        <v>0</v>
      </c>
      <c r="BF59">
        <v>17.5</v>
      </c>
    </row>
    <row r="60" spans="1:58">
      <c r="G60" t="s">
        <v>102</v>
      </c>
      <c r="H60" s="74">
        <v>344.11</v>
      </c>
      <c r="I60" s="47">
        <v>214.06</v>
      </c>
      <c r="J60" s="47">
        <v>442.71999999999997</v>
      </c>
      <c r="K60" s="47">
        <v>105.47</v>
      </c>
      <c r="L60" s="47">
        <v>9.64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0</v>
      </c>
      <c r="Y60">
        <v>4.8</v>
      </c>
      <c r="Z60">
        <v>24.2</v>
      </c>
      <c r="AA60">
        <v>26.870799999999999</v>
      </c>
      <c r="AB60">
        <v>0</v>
      </c>
      <c r="AC60">
        <v>21.78</v>
      </c>
      <c r="AD60">
        <v>48.4</v>
      </c>
      <c r="AE60">
        <v>0</v>
      </c>
      <c r="AF60">
        <v>0</v>
      </c>
      <c r="AG60">
        <v>26.87</v>
      </c>
      <c r="AH60">
        <v>90.98</v>
      </c>
      <c r="AI60">
        <v>109.86</v>
      </c>
      <c r="AJ60">
        <v>13.55</v>
      </c>
      <c r="AK60">
        <v>241.98</v>
      </c>
      <c r="AL60">
        <v>0</v>
      </c>
      <c r="AM60">
        <v>26.39</v>
      </c>
      <c r="AN60">
        <v>48.4</v>
      </c>
      <c r="AO60">
        <v>96.79</v>
      </c>
      <c r="AP60">
        <v>0</v>
      </c>
      <c r="AQ60">
        <v>28.07</v>
      </c>
      <c r="AR60">
        <v>0</v>
      </c>
      <c r="AS60">
        <v>14.41</v>
      </c>
      <c r="AT60">
        <v>26.39</v>
      </c>
      <c r="AU60">
        <v>84.38</v>
      </c>
      <c r="AV60">
        <v>26.39</v>
      </c>
      <c r="AW60">
        <v>4.84</v>
      </c>
      <c r="AX60">
        <v>96.79</v>
      </c>
      <c r="AY60">
        <v>0</v>
      </c>
      <c r="AZ60">
        <v>25.15</v>
      </c>
      <c r="BA60">
        <v>6.78</v>
      </c>
      <c r="BB60">
        <v>0.97</v>
      </c>
      <c r="BC60">
        <v>8.8000000000000007</v>
      </c>
      <c r="BD60">
        <v>48.4</v>
      </c>
      <c r="BE60">
        <v>0</v>
      </c>
      <c r="BF60">
        <v>17.5</v>
      </c>
    </row>
    <row r="61" spans="1:58">
      <c r="G61" t="s">
        <v>103</v>
      </c>
      <c r="H61" s="74">
        <v>344.11</v>
      </c>
      <c r="I61" s="47">
        <v>214.06</v>
      </c>
      <c r="J61" s="47">
        <v>442.71999999999997</v>
      </c>
      <c r="K61" s="47">
        <v>105.47</v>
      </c>
      <c r="L61" s="47">
        <v>10.39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0</v>
      </c>
      <c r="Y61">
        <v>5.55</v>
      </c>
      <c r="Z61">
        <v>24.2</v>
      </c>
      <c r="AA61">
        <v>26.870799999999999</v>
      </c>
      <c r="AB61">
        <v>0</v>
      </c>
      <c r="AC61">
        <v>21.78</v>
      </c>
      <c r="AD61">
        <v>48.4</v>
      </c>
      <c r="AE61">
        <v>0</v>
      </c>
      <c r="AF61">
        <v>0</v>
      </c>
      <c r="AG61">
        <v>26.87</v>
      </c>
      <c r="AH61">
        <v>90.98</v>
      </c>
      <c r="AI61">
        <v>109.86</v>
      </c>
      <c r="AJ61">
        <v>13.55</v>
      </c>
      <c r="AK61">
        <v>241.98</v>
      </c>
      <c r="AL61">
        <v>0</v>
      </c>
      <c r="AM61">
        <v>26.39</v>
      </c>
      <c r="AN61">
        <v>48.4</v>
      </c>
      <c r="AO61">
        <v>96.79</v>
      </c>
      <c r="AP61">
        <v>0</v>
      </c>
      <c r="AQ61">
        <v>28.07</v>
      </c>
      <c r="AR61">
        <v>0</v>
      </c>
      <c r="AS61">
        <v>14.41</v>
      </c>
      <c r="AT61">
        <v>26.39</v>
      </c>
      <c r="AU61">
        <v>84.38</v>
      </c>
      <c r="AV61">
        <v>26.39</v>
      </c>
      <c r="AW61">
        <v>4.84</v>
      </c>
      <c r="AX61">
        <v>96.79</v>
      </c>
      <c r="AY61">
        <v>0</v>
      </c>
      <c r="AZ61">
        <v>25.15</v>
      </c>
      <c r="BA61">
        <v>6.78</v>
      </c>
      <c r="BB61">
        <v>0.97</v>
      </c>
      <c r="BC61">
        <v>8.8000000000000007</v>
      </c>
      <c r="BD61">
        <v>48.4</v>
      </c>
      <c r="BE61">
        <v>0</v>
      </c>
      <c r="BF61">
        <v>17.5</v>
      </c>
    </row>
    <row r="62" spans="1:58">
      <c r="G62" t="s">
        <v>104</v>
      </c>
      <c r="H62" s="74">
        <v>344.11</v>
      </c>
      <c r="I62" s="47">
        <v>214.06</v>
      </c>
      <c r="J62" s="47">
        <v>442.71999999999997</v>
      </c>
      <c r="K62" s="47">
        <v>105.47</v>
      </c>
      <c r="L62" s="47">
        <v>10.85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0</v>
      </c>
      <c r="Y62">
        <v>6.01</v>
      </c>
      <c r="Z62">
        <v>24.2</v>
      </c>
      <c r="AA62">
        <v>26.870799999999999</v>
      </c>
      <c r="AB62">
        <v>0</v>
      </c>
      <c r="AC62">
        <v>21.78</v>
      </c>
      <c r="AD62">
        <v>48.4</v>
      </c>
      <c r="AE62">
        <v>0</v>
      </c>
      <c r="AF62">
        <v>0</v>
      </c>
      <c r="AG62">
        <v>26.87</v>
      </c>
      <c r="AH62">
        <v>90.98</v>
      </c>
      <c r="AI62">
        <v>109.86</v>
      </c>
      <c r="AJ62">
        <v>13.55</v>
      </c>
      <c r="AK62">
        <v>241.98</v>
      </c>
      <c r="AL62">
        <v>0</v>
      </c>
      <c r="AM62">
        <v>26.39</v>
      </c>
      <c r="AN62">
        <v>48.4</v>
      </c>
      <c r="AO62">
        <v>96.79</v>
      </c>
      <c r="AP62">
        <v>0</v>
      </c>
      <c r="AQ62">
        <v>28.07</v>
      </c>
      <c r="AR62">
        <v>0</v>
      </c>
      <c r="AS62">
        <v>14.41</v>
      </c>
      <c r="AT62">
        <v>26.39</v>
      </c>
      <c r="AU62">
        <v>84.38</v>
      </c>
      <c r="AV62">
        <v>26.39</v>
      </c>
      <c r="AW62">
        <v>4.84</v>
      </c>
      <c r="AX62">
        <v>96.79</v>
      </c>
      <c r="AY62">
        <v>0</v>
      </c>
      <c r="AZ62">
        <v>25.15</v>
      </c>
      <c r="BA62">
        <v>6.78</v>
      </c>
      <c r="BB62">
        <v>0.97</v>
      </c>
      <c r="BC62">
        <v>8.8000000000000007</v>
      </c>
      <c r="BD62">
        <v>48.4</v>
      </c>
      <c r="BE62">
        <v>0</v>
      </c>
      <c r="BF62">
        <v>17.5</v>
      </c>
    </row>
    <row r="63" spans="1:58">
      <c r="G63" t="s">
        <v>105</v>
      </c>
      <c r="H63" s="74">
        <v>344.11</v>
      </c>
      <c r="I63" s="47">
        <v>214.06</v>
      </c>
      <c r="J63" s="47">
        <v>442.71999999999997</v>
      </c>
      <c r="K63" s="47">
        <v>105.47</v>
      </c>
      <c r="L63" s="47">
        <v>8.07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0</v>
      </c>
      <c r="Y63">
        <v>3.23</v>
      </c>
      <c r="Z63">
        <v>24.2</v>
      </c>
      <c r="AA63">
        <v>26.870799999999999</v>
      </c>
      <c r="AB63">
        <v>0</v>
      </c>
      <c r="AC63">
        <v>21.78</v>
      </c>
      <c r="AD63">
        <v>48.4</v>
      </c>
      <c r="AE63">
        <v>0</v>
      </c>
      <c r="AF63">
        <v>0</v>
      </c>
      <c r="AG63">
        <v>26.87</v>
      </c>
      <c r="AH63">
        <v>90.98</v>
      </c>
      <c r="AI63">
        <v>109.86</v>
      </c>
      <c r="AJ63">
        <v>13.55</v>
      </c>
      <c r="AK63">
        <v>241.98</v>
      </c>
      <c r="AL63">
        <v>0</v>
      </c>
      <c r="AM63">
        <v>26.39</v>
      </c>
      <c r="AN63">
        <v>48.4</v>
      </c>
      <c r="AO63">
        <v>96.79</v>
      </c>
      <c r="AP63">
        <v>0</v>
      </c>
      <c r="AQ63">
        <v>28.07</v>
      </c>
      <c r="AR63">
        <v>0</v>
      </c>
      <c r="AS63">
        <v>14.41</v>
      </c>
      <c r="AT63">
        <v>26.39</v>
      </c>
      <c r="AU63">
        <v>84.38</v>
      </c>
      <c r="AV63">
        <v>26.39</v>
      </c>
      <c r="AW63">
        <v>4.84</v>
      </c>
      <c r="AX63">
        <v>96.79</v>
      </c>
      <c r="AY63">
        <v>0</v>
      </c>
      <c r="AZ63">
        <v>25.15</v>
      </c>
      <c r="BA63">
        <v>6.78</v>
      </c>
      <c r="BB63">
        <v>0.97</v>
      </c>
      <c r="BC63">
        <v>8.8000000000000007</v>
      </c>
      <c r="BD63">
        <v>48.4</v>
      </c>
      <c r="BE63">
        <v>0</v>
      </c>
      <c r="BF63">
        <v>17.5</v>
      </c>
    </row>
    <row r="64" spans="1:58">
      <c r="G64" t="s">
        <v>106</v>
      </c>
      <c r="H64" s="74">
        <v>344.11</v>
      </c>
      <c r="I64" s="47">
        <v>214.06</v>
      </c>
      <c r="J64" s="47">
        <v>442.71999999999997</v>
      </c>
      <c r="K64" s="47">
        <v>105.47</v>
      </c>
      <c r="L64" s="47">
        <v>7.1999999999999993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0</v>
      </c>
      <c r="Y64">
        <v>2.36</v>
      </c>
      <c r="Z64">
        <v>24.2</v>
      </c>
      <c r="AA64">
        <v>26.870799999999999</v>
      </c>
      <c r="AB64">
        <v>0</v>
      </c>
      <c r="AC64">
        <v>21.78</v>
      </c>
      <c r="AD64">
        <v>48.4</v>
      </c>
      <c r="AE64">
        <v>0</v>
      </c>
      <c r="AF64">
        <v>0</v>
      </c>
      <c r="AG64">
        <v>26.87</v>
      </c>
      <c r="AH64">
        <v>90.98</v>
      </c>
      <c r="AI64">
        <v>109.86</v>
      </c>
      <c r="AJ64">
        <v>13.55</v>
      </c>
      <c r="AK64">
        <v>241.98</v>
      </c>
      <c r="AL64">
        <v>0</v>
      </c>
      <c r="AM64">
        <v>26.39</v>
      </c>
      <c r="AN64">
        <v>48.4</v>
      </c>
      <c r="AO64">
        <v>96.79</v>
      </c>
      <c r="AP64">
        <v>0</v>
      </c>
      <c r="AQ64">
        <v>28.07</v>
      </c>
      <c r="AR64">
        <v>0</v>
      </c>
      <c r="AS64">
        <v>14.41</v>
      </c>
      <c r="AT64">
        <v>26.39</v>
      </c>
      <c r="AU64">
        <v>84.38</v>
      </c>
      <c r="AV64">
        <v>26.39</v>
      </c>
      <c r="AW64">
        <v>4.84</v>
      </c>
      <c r="AX64">
        <v>96.79</v>
      </c>
      <c r="AY64">
        <v>0</v>
      </c>
      <c r="AZ64">
        <v>25.15</v>
      </c>
      <c r="BA64">
        <v>6.78</v>
      </c>
      <c r="BB64">
        <v>0.97</v>
      </c>
      <c r="BC64">
        <v>8.8000000000000007</v>
      </c>
      <c r="BD64">
        <v>48.4</v>
      </c>
      <c r="BE64">
        <v>0</v>
      </c>
      <c r="BF64">
        <v>17.5</v>
      </c>
    </row>
    <row r="65" spans="7:58">
      <c r="G65" t="s">
        <v>107</v>
      </c>
      <c r="H65" s="74">
        <v>345.07000000000005</v>
      </c>
      <c r="I65" s="47">
        <v>214.06</v>
      </c>
      <c r="J65" s="47">
        <v>442.71999999999997</v>
      </c>
      <c r="K65" s="47">
        <v>105.47</v>
      </c>
      <c r="L65" s="47">
        <v>10.030000000000001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</v>
      </c>
      <c r="X65">
        <v>0</v>
      </c>
      <c r="Y65">
        <v>5.19</v>
      </c>
      <c r="Z65">
        <v>24.2</v>
      </c>
      <c r="AA65">
        <v>26.870799999999999</v>
      </c>
      <c r="AB65">
        <v>0</v>
      </c>
      <c r="AC65">
        <v>21.78</v>
      </c>
      <c r="AD65">
        <v>48.4</v>
      </c>
      <c r="AE65">
        <v>0</v>
      </c>
      <c r="AF65">
        <v>0</v>
      </c>
      <c r="AG65">
        <v>26.87</v>
      </c>
      <c r="AH65">
        <v>90.98</v>
      </c>
      <c r="AI65">
        <v>109.86</v>
      </c>
      <c r="AJ65">
        <v>13.55</v>
      </c>
      <c r="AK65">
        <v>241.98</v>
      </c>
      <c r="AL65">
        <v>0</v>
      </c>
      <c r="AM65">
        <v>26.39</v>
      </c>
      <c r="AN65">
        <v>48.4</v>
      </c>
      <c r="AO65">
        <v>96.79</v>
      </c>
      <c r="AP65">
        <v>0</v>
      </c>
      <c r="AQ65">
        <v>28.07</v>
      </c>
      <c r="AR65">
        <v>0</v>
      </c>
      <c r="AS65">
        <v>14.41</v>
      </c>
      <c r="AT65">
        <v>26.39</v>
      </c>
      <c r="AU65">
        <v>84.38</v>
      </c>
      <c r="AV65">
        <v>26.39</v>
      </c>
      <c r="AW65">
        <v>4.84</v>
      </c>
      <c r="AX65">
        <v>96.79</v>
      </c>
      <c r="AY65">
        <v>0</v>
      </c>
      <c r="AZ65">
        <v>25.15</v>
      </c>
      <c r="BA65">
        <v>7.74</v>
      </c>
      <c r="BB65">
        <v>0.97</v>
      </c>
      <c r="BC65">
        <v>8.8000000000000007</v>
      </c>
      <c r="BD65">
        <v>48.4</v>
      </c>
      <c r="BE65">
        <v>0</v>
      </c>
      <c r="BF65">
        <v>17.5</v>
      </c>
    </row>
    <row r="66" spans="7:58">
      <c r="G66" t="s">
        <v>108</v>
      </c>
      <c r="H66" s="74">
        <v>347.01000000000005</v>
      </c>
      <c r="I66" s="47">
        <v>214.06</v>
      </c>
      <c r="J66" s="47">
        <v>442.71999999999997</v>
      </c>
      <c r="K66" s="47">
        <v>105.47</v>
      </c>
      <c r="L66" s="47">
        <v>10.44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0</v>
      </c>
      <c r="X66">
        <v>0</v>
      </c>
      <c r="Y66">
        <v>5.6</v>
      </c>
      <c r="Z66">
        <v>24.2</v>
      </c>
      <c r="AA66">
        <v>26.870799999999999</v>
      </c>
      <c r="AB66">
        <v>0</v>
      </c>
      <c r="AC66">
        <v>21.78</v>
      </c>
      <c r="AD66">
        <v>48.4</v>
      </c>
      <c r="AE66">
        <v>0</v>
      </c>
      <c r="AF66">
        <v>0</v>
      </c>
      <c r="AG66">
        <v>26.87</v>
      </c>
      <c r="AH66">
        <v>90.98</v>
      </c>
      <c r="AI66">
        <v>109.86</v>
      </c>
      <c r="AJ66">
        <v>13.55</v>
      </c>
      <c r="AK66">
        <v>241.98</v>
      </c>
      <c r="AL66">
        <v>0</v>
      </c>
      <c r="AM66">
        <v>26.39</v>
      </c>
      <c r="AN66">
        <v>48.4</v>
      </c>
      <c r="AO66">
        <v>96.79</v>
      </c>
      <c r="AP66">
        <v>0</v>
      </c>
      <c r="AQ66">
        <v>28.07</v>
      </c>
      <c r="AR66">
        <v>0</v>
      </c>
      <c r="AS66">
        <v>14.41</v>
      </c>
      <c r="AT66">
        <v>26.39</v>
      </c>
      <c r="AU66">
        <v>84.38</v>
      </c>
      <c r="AV66">
        <v>26.39</v>
      </c>
      <c r="AW66">
        <v>4.84</v>
      </c>
      <c r="AX66">
        <v>96.79</v>
      </c>
      <c r="AY66">
        <v>0</v>
      </c>
      <c r="AZ66">
        <v>25.15</v>
      </c>
      <c r="BA66">
        <v>9.68</v>
      </c>
      <c r="BB66">
        <v>0.97</v>
      </c>
      <c r="BC66">
        <v>8.8000000000000007</v>
      </c>
      <c r="BD66">
        <v>48.4</v>
      </c>
      <c r="BE66">
        <v>0</v>
      </c>
      <c r="BF66">
        <v>17.5</v>
      </c>
    </row>
    <row r="67" spans="7:58">
      <c r="G67" t="s">
        <v>109</v>
      </c>
      <c r="H67" s="74">
        <v>346.91</v>
      </c>
      <c r="I67" s="47">
        <v>214.06</v>
      </c>
      <c r="J67" s="47">
        <v>442.90999999999997</v>
      </c>
      <c r="K67" s="47">
        <v>105.47</v>
      </c>
      <c r="L67" s="47">
        <v>9.879999999999999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</v>
      </c>
      <c r="X67">
        <v>0</v>
      </c>
      <c r="Y67">
        <v>5.04</v>
      </c>
      <c r="Z67">
        <v>24.2</v>
      </c>
      <c r="AA67">
        <v>26.870799999999999</v>
      </c>
      <c r="AB67">
        <v>0</v>
      </c>
      <c r="AC67">
        <v>21.78</v>
      </c>
      <c r="AD67">
        <v>48.4</v>
      </c>
      <c r="AE67">
        <v>0</v>
      </c>
      <c r="AF67">
        <v>0</v>
      </c>
      <c r="AG67">
        <v>26.87</v>
      </c>
      <c r="AH67">
        <v>90.98</v>
      </c>
      <c r="AI67">
        <v>109.86</v>
      </c>
      <c r="AJ67">
        <v>13.55</v>
      </c>
      <c r="AK67">
        <v>241.98</v>
      </c>
      <c r="AL67">
        <v>0</v>
      </c>
      <c r="AM67">
        <v>26.39</v>
      </c>
      <c r="AN67">
        <v>48.4</v>
      </c>
      <c r="AO67">
        <v>96.79</v>
      </c>
      <c r="AP67">
        <v>0</v>
      </c>
      <c r="AQ67">
        <v>28.07</v>
      </c>
      <c r="AR67">
        <v>0</v>
      </c>
      <c r="AS67">
        <v>14.6</v>
      </c>
      <c r="AT67">
        <v>26.39</v>
      </c>
      <c r="AU67">
        <v>84.38</v>
      </c>
      <c r="AV67">
        <v>26.39</v>
      </c>
      <c r="AW67">
        <v>4.84</v>
      </c>
      <c r="AX67">
        <v>96.79</v>
      </c>
      <c r="AY67">
        <v>0</v>
      </c>
      <c r="AZ67">
        <v>25.15</v>
      </c>
      <c r="BA67">
        <v>9.68</v>
      </c>
      <c r="BB67">
        <v>0.87</v>
      </c>
      <c r="BC67">
        <v>8.8000000000000007</v>
      </c>
      <c r="BD67">
        <v>48.4</v>
      </c>
      <c r="BE67">
        <v>0</v>
      </c>
      <c r="BF67">
        <v>17.5</v>
      </c>
    </row>
    <row r="68" spans="7:58">
      <c r="G68" t="s">
        <v>110</v>
      </c>
      <c r="H68" s="74">
        <v>346.91</v>
      </c>
      <c r="I68" s="47">
        <v>214.06</v>
      </c>
      <c r="J68" s="47">
        <v>442.90999999999997</v>
      </c>
      <c r="K68" s="47">
        <v>105.47</v>
      </c>
      <c r="L68" s="47">
        <v>8.2199999999999989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</v>
      </c>
      <c r="X68">
        <v>0</v>
      </c>
      <c r="Y68">
        <v>3.38</v>
      </c>
      <c r="Z68">
        <v>24.2</v>
      </c>
      <c r="AA68">
        <v>26.870799999999999</v>
      </c>
      <c r="AB68">
        <v>0</v>
      </c>
      <c r="AC68">
        <v>21.78</v>
      </c>
      <c r="AD68">
        <v>48.4</v>
      </c>
      <c r="AE68">
        <v>0</v>
      </c>
      <c r="AF68">
        <v>0</v>
      </c>
      <c r="AG68">
        <v>26.87</v>
      </c>
      <c r="AH68">
        <v>90.98</v>
      </c>
      <c r="AI68">
        <v>109.86</v>
      </c>
      <c r="AJ68">
        <v>13.55</v>
      </c>
      <c r="AK68">
        <v>241.98</v>
      </c>
      <c r="AL68">
        <v>0</v>
      </c>
      <c r="AM68">
        <v>26.39</v>
      </c>
      <c r="AN68">
        <v>48.4</v>
      </c>
      <c r="AO68">
        <v>96.79</v>
      </c>
      <c r="AP68">
        <v>0</v>
      </c>
      <c r="AQ68">
        <v>28.07</v>
      </c>
      <c r="AR68">
        <v>0</v>
      </c>
      <c r="AS68">
        <v>14.6</v>
      </c>
      <c r="AT68">
        <v>26.39</v>
      </c>
      <c r="AU68">
        <v>84.38</v>
      </c>
      <c r="AV68">
        <v>26.39</v>
      </c>
      <c r="AW68">
        <v>4.84</v>
      </c>
      <c r="AX68">
        <v>96.79</v>
      </c>
      <c r="AY68">
        <v>0</v>
      </c>
      <c r="AZ68">
        <v>25.15</v>
      </c>
      <c r="BA68">
        <v>9.68</v>
      </c>
      <c r="BB68">
        <v>0.87</v>
      </c>
      <c r="BC68">
        <v>8.8000000000000007</v>
      </c>
      <c r="BD68">
        <v>48.4</v>
      </c>
      <c r="BE68">
        <v>0</v>
      </c>
      <c r="BF68">
        <v>17.5</v>
      </c>
    </row>
    <row r="69" spans="7:58">
      <c r="G69" t="s">
        <v>111</v>
      </c>
      <c r="H69" s="74">
        <v>346.91</v>
      </c>
      <c r="I69" s="47">
        <v>214.06</v>
      </c>
      <c r="J69" s="47">
        <v>442.90999999999997</v>
      </c>
      <c r="K69" s="47">
        <v>105.47</v>
      </c>
      <c r="L69" s="47">
        <v>6.9499999999999993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</v>
      </c>
      <c r="X69">
        <v>0</v>
      </c>
      <c r="Y69">
        <v>2.11</v>
      </c>
      <c r="Z69">
        <v>24.2</v>
      </c>
      <c r="AA69">
        <v>26.870799999999999</v>
      </c>
      <c r="AB69">
        <v>0</v>
      </c>
      <c r="AC69">
        <v>21.78</v>
      </c>
      <c r="AD69">
        <v>48.4</v>
      </c>
      <c r="AE69">
        <v>0</v>
      </c>
      <c r="AF69">
        <v>0</v>
      </c>
      <c r="AG69">
        <v>26.87</v>
      </c>
      <c r="AH69">
        <v>90.98</v>
      </c>
      <c r="AI69">
        <v>109.86</v>
      </c>
      <c r="AJ69">
        <v>13.55</v>
      </c>
      <c r="AK69">
        <v>241.98</v>
      </c>
      <c r="AL69">
        <v>0</v>
      </c>
      <c r="AM69">
        <v>26.39</v>
      </c>
      <c r="AN69">
        <v>48.4</v>
      </c>
      <c r="AO69">
        <v>96.79</v>
      </c>
      <c r="AP69">
        <v>0</v>
      </c>
      <c r="AQ69">
        <v>28.07</v>
      </c>
      <c r="AR69">
        <v>0</v>
      </c>
      <c r="AS69">
        <v>14.6</v>
      </c>
      <c r="AT69">
        <v>26.39</v>
      </c>
      <c r="AU69">
        <v>84.38</v>
      </c>
      <c r="AV69">
        <v>26.39</v>
      </c>
      <c r="AW69">
        <v>4.84</v>
      </c>
      <c r="AX69">
        <v>96.79</v>
      </c>
      <c r="AY69">
        <v>0</v>
      </c>
      <c r="AZ69">
        <v>25.15</v>
      </c>
      <c r="BA69">
        <v>9.68</v>
      </c>
      <c r="BB69">
        <v>0.87</v>
      </c>
      <c r="BC69">
        <v>8.8000000000000007</v>
      </c>
      <c r="BD69">
        <v>48.4</v>
      </c>
      <c r="BE69">
        <v>0</v>
      </c>
      <c r="BF69">
        <v>17.5</v>
      </c>
    </row>
    <row r="70" spans="7:58">
      <c r="G70" t="s">
        <v>112</v>
      </c>
      <c r="H70" s="74">
        <v>346.91</v>
      </c>
      <c r="I70" s="47">
        <v>214.06</v>
      </c>
      <c r="J70" s="47">
        <v>442.90999999999997</v>
      </c>
      <c r="K70" s="47">
        <v>105.47</v>
      </c>
      <c r="L70" s="47">
        <v>6.25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0</v>
      </c>
      <c r="Y70">
        <v>1.41</v>
      </c>
      <c r="Z70">
        <v>24.2</v>
      </c>
      <c r="AA70">
        <v>26.870799999999999</v>
      </c>
      <c r="AB70">
        <v>0</v>
      </c>
      <c r="AC70">
        <v>21.78</v>
      </c>
      <c r="AD70">
        <v>48.4</v>
      </c>
      <c r="AE70">
        <v>0</v>
      </c>
      <c r="AF70">
        <v>0</v>
      </c>
      <c r="AG70">
        <v>26.87</v>
      </c>
      <c r="AH70">
        <v>90.98</v>
      </c>
      <c r="AI70">
        <v>109.86</v>
      </c>
      <c r="AJ70">
        <v>13.55</v>
      </c>
      <c r="AK70">
        <v>241.98</v>
      </c>
      <c r="AL70">
        <v>0</v>
      </c>
      <c r="AM70">
        <v>26.39</v>
      </c>
      <c r="AN70">
        <v>48.4</v>
      </c>
      <c r="AO70">
        <v>96.79</v>
      </c>
      <c r="AP70">
        <v>0</v>
      </c>
      <c r="AQ70">
        <v>28.07</v>
      </c>
      <c r="AR70">
        <v>0</v>
      </c>
      <c r="AS70">
        <v>14.6</v>
      </c>
      <c r="AT70">
        <v>26.39</v>
      </c>
      <c r="AU70">
        <v>84.38</v>
      </c>
      <c r="AV70">
        <v>26.39</v>
      </c>
      <c r="AW70">
        <v>4.84</v>
      </c>
      <c r="AX70">
        <v>96.79</v>
      </c>
      <c r="AY70">
        <v>0</v>
      </c>
      <c r="AZ70">
        <v>25.15</v>
      </c>
      <c r="BA70">
        <v>9.68</v>
      </c>
      <c r="BB70">
        <v>0.87</v>
      </c>
      <c r="BC70">
        <v>8.8000000000000007</v>
      </c>
      <c r="BD70">
        <v>48.4</v>
      </c>
      <c r="BE70">
        <v>0</v>
      </c>
      <c r="BF70">
        <v>17.5</v>
      </c>
    </row>
    <row r="71" spans="7:58">
      <c r="G71" t="s">
        <v>113</v>
      </c>
      <c r="H71" s="74">
        <v>346.86</v>
      </c>
      <c r="I71" s="47">
        <v>214.06</v>
      </c>
      <c r="J71" s="47">
        <v>442.90999999999997</v>
      </c>
      <c r="K71" s="47">
        <v>105.47</v>
      </c>
      <c r="L71" s="47">
        <v>5.33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0.49</v>
      </c>
      <c r="Z71">
        <v>24.2</v>
      </c>
      <c r="AA71">
        <v>26.870799999999999</v>
      </c>
      <c r="AB71">
        <v>48.4</v>
      </c>
      <c r="AC71">
        <v>21.78</v>
      </c>
      <c r="AD71">
        <v>48.4</v>
      </c>
      <c r="AE71">
        <v>96.79</v>
      </c>
      <c r="AF71">
        <v>0</v>
      </c>
      <c r="AG71">
        <v>26.87</v>
      </c>
      <c r="AH71">
        <v>90.98</v>
      </c>
      <c r="AI71">
        <v>109.86</v>
      </c>
      <c r="AJ71">
        <v>13.55</v>
      </c>
      <c r="AK71">
        <v>241.98</v>
      </c>
      <c r="AL71">
        <v>0</v>
      </c>
      <c r="AM71">
        <v>26.39</v>
      </c>
      <c r="AN71">
        <v>0</v>
      </c>
      <c r="AO71">
        <v>0</v>
      </c>
      <c r="AP71">
        <v>0</v>
      </c>
      <c r="AQ71">
        <v>28.07</v>
      </c>
      <c r="AR71">
        <v>0</v>
      </c>
      <c r="AS71">
        <v>14.6</v>
      </c>
      <c r="AT71">
        <v>26.39</v>
      </c>
      <c r="AU71">
        <v>84.38</v>
      </c>
      <c r="AV71">
        <v>26.39</v>
      </c>
      <c r="AW71">
        <v>4.84</v>
      </c>
      <c r="AX71">
        <v>96.79</v>
      </c>
      <c r="AY71">
        <v>0</v>
      </c>
      <c r="AZ71">
        <v>25.15</v>
      </c>
      <c r="BA71">
        <v>9.68</v>
      </c>
      <c r="BB71">
        <v>0.82</v>
      </c>
      <c r="BC71">
        <v>8.8000000000000007</v>
      </c>
      <c r="BD71">
        <v>48.4</v>
      </c>
      <c r="BE71">
        <v>0</v>
      </c>
      <c r="BF71">
        <v>17.5</v>
      </c>
    </row>
    <row r="72" spans="7:58">
      <c r="G72" t="s">
        <v>114</v>
      </c>
      <c r="H72" s="74">
        <v>346.86</v>
      </c>
      <c r="I72" s="47">
        <v>214.06</v>
      </c>
      <c r="J72" s="47">
        <v>442.90999999999997</v>
      </c>
      <c r="K72" s="47">
        <v>105.47</v>
      </c>
      <c r="L72" s="47">
        <v>7.08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2.2400000000000002</v>
      </c>
      <c r="Z72">
        <v>24.2</v>
      </c>
      <c r="AA72">
        <v>26.870799999999999</v>
      </c>
      <c r="AB72">
        <v>48.4</v>
      </c>
      <c r="AC72">
        <v>21.78</v>
      </c>
      <c r="AD72">
        <v>48.4</v>
      </c>
      <c r="AE72">
        <v>96.79</v>
      </c>
      <c r="AF72">
        <v>0</v>
      </c>
      <c r="AG72">
        <v>26.87</v>
      </c>
      <c r="AH72">
        <v>90.98</v>
      </c>
      <c r="AI72">
        <v>109.86</v>
      </c>
      <c r="AJ72">
        <v>13.55</v>
      </c>
      <c r="AK72">
        <v>241.98</v>
      </c>
      <c r="AL72">
        <v>0</v>
      </c>
      <c r="AM72">
        <v>26.39</v>
      </c>
      <c r="AN72">
        <v>0</v>
      </c>
      <c r="AO72">
        <v>0</v>
      </c>
      <c r="AP72">
        <v>0</v>
      </c>
      <c r="AQ72">
        <v>28.07</v>
      </c>
      <c r="AR72">
        <v>0</v>
      </c>
      <c r="AS72">
        <v>14.6</v>
      </c>
      <c r="AT72">
        <v>26.39</v>
      </c>
      <c r="AU72">
        <v>84.38</v>
      </c>
      <c r="AV72">
        <v>26.39</v>
      </c>
      <c r="AW72">
        <v>4.84</v>
      </c>
      <c r="AX72">
        <v>96.79</v>
      </c>
      <c r="AY72">
        <v>0</v>
      </c>
      <c r="AZ72">
        <v>25.15</v>
      </c>
      <c r="BA72">
        <v>9.68</v>
      </c>
      <c r="BB72">
        <v>0.82</v>
      </c>
      <c r="BC72">
        <v>8.8000000000000007</v>
      </c>
      <c r="BD72">
        <v>48.4</v>
      </c>
      <c r="BE72">
        <v>0</v>
      </c>
      <c r="BF72">
        <v>17.5</v>
      </c>
    </row>
    <row r="73" spans="7:58">
      <c r="G73" t="s">
        <v>115</v>
      </c>
      <c r="H73" s="74">
        <v>346.86</v>
      </c>
      <c r="I73" s="47">
        <v>214.06</v>
      </c>
      <c r="J73" s="47">
        <v>442.90999999999997</v>
      </c>
      <c r="K73" s="47">
        <v>105.47</v>
      </c>
      <c r="L73" s="47">
        <v>5.9799999999999995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1.1399999999999999</v>
      </c>
      <c r="Z73">
        <v>24.2</v>
      </c>
      <c r="AA73">
        <v>26.870799999999999</v>
      </c>
      <c r="AB73">
        <v>48.4</v>
      </c>
      <c r="AC73">
        <v>21.78</v>
      </c>
      <c r="AD73">
        <v>48.4</v>
      </c>
      <c r="AE73">
        <v>96.79</v>
      </c>
      <c r="AF73">
        <v>0</v>
      </c>
      <c r="AG73">
        <v>26.87</v>
      </c>
      <c r="AH73">
        <v>90.98</v>
      </c>
      <c r="AI73">
        <v>109.86</v>
      </c>
      <c r="AJ73">
        <v>13.55</v>
      </c>
      <c r="AK73">
        <v>241.98</v>
      </c>
      <c r="AL73">
        <v>0</v>
      </c>
      <c r="AM73">
        <v>26.39</v>
      </c>
      <c r="AN73">
        <v>0</v>
      </c>
      <c r="AO73">
        <v>0</v>
      </c>
      <c r="AP73">
        <v>0</v>
      </c>
      <c r="AQ73">
        <v>28.07</v>
      </c>
      <c r="AR73">
        <v>0</v>
      </c>
      <c r="AS73">
        <v>14.6</v>
      </c>
      <c r="AT73">
        <v>26.39</v>
      </c>
      <c r="AU73">
        <v>84.38</v>
      </c>
      <c r="AV73">
        <v>26.39</v>
      </c>
      <c r="AW73">
        <v>4.84</v>
      </c>
      <c r="AX73">
        <v>96.79</v>
      </c>
      <c r="AY73">
        <v>0</v>
      </c>
      <c r="AZ73">
        <v>25.15</v>
      </c>
      <c r="BA73">
        <v>9.68</v>
      </c>
      <c r="BB73">
        <v>0.82</v>
      </c>
      <c r="BC73">
        <v>8.8000000000000007</v>
      </c>
      <c r="BD73">
        <v>48.4</v>
      </c>
      <c r="BE73">
        <v>0</v>
      </c>
      <c r="BF73">
        <v>17.5</v>
      </c>
    </row>
    <row r="74" spans="7:58">
      <c r="G74" t="s">
        <v>116</v>
      </c>
      <c r="H74" s="74">
        <v>346.86</v>
      </c>
      <c r="I74" s="47">
        <v>214.06</v>
      </c>
      <c r="J74" s="47">
        <v>442.90999999999997</v>
      </c>
      <c r="K74" s="47">
        <v>105.47</v>
      </c>
      <c r="L74" s="47">
        <v>5.62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0.78</v>
      </c>
      <c r="Z74">
        <v>24.2</v>
      </c>
      <c r="AA74">
        <v>26.870799999999999</v>
      </c>
      <c r="AB74">
        <v>48.4</v>
      </c>
      <c r="AC74">
        <v>21.78</v>
      </c>
      <c r="AD74">
        <v>48.4</v>
      </c>
      <c r="AE74">
        <v>96.79</v>
      </c>
      <c r="AF74">
        <v>0</v>
      </c>
      <c r="AG74">
        <v>26.87</v>
      </c>
      <c r="AH74">
        <v>90.98</v>
      </c>
      <c r="AI74">
        <v>109.86</v>
      </c>
      <c r="AJ74">
        <v>13.55</v>
      </c>
      <c r="AK74">
        <v>241.98</v>
      </c>
      <c r="AL74">
        <v>0</v>
      </c>
      <c r="AM74">
        <v>26.39</v>
      </c>
      <c r="AN74">
        <v>0</v>
      </c>
      <c r="AO74">
        <v>0</v>
      </c>
      <c r="AP74">
        <v>0</v>
      </c>
      <c r="AQ74">
        <v>28.07</v>
      </c>
      <c r="AR74">
        <v>0</v>
      </c>
      <c r="AS74">
        <v>14.6</v>
      </c>
      <c r="AT74">
        <v>26.39</v>
      </c>
      <c r="AU74">
        <v>84.38</v>
      </c>
      <c r="AV74">
        <v>26.39</v>
      </c>
      <c r="AW74">
        <v>4.84</v>
      </c>
      <c r="AX74">
        <v>96.79</v>
      </c>
      <c r="AY74">
        <v>0</v>
      </c>
      <c r="AZ74">
        <v>25.15</v>
      </c>
      <c r="BA74">
        <v>9.68</v>
      </c>
      <c r="BB74">
        <v>0.82</v>
      </c>
      <c r="BC74">
        <v>8.8000000000000007</v>
      </c>
      <c r="BD74">
        <v>48.4</v>
      </c>
      <c r="BE74">
        <v>0</v>
      </c>
      <c r="BF74">
        <v>17.5</v>
      </c>
    </row>
    <row r="75" spans="7:58">
      <c r="G75" t="s">
        <v>117</v>
      </c>
      <c r="H75" s="74">
        <v>347.83</v>
      </c>
      <c r="I75" s="47">
        <v>214.06</v>
      </c>
      <c r="J75" s="47">
        <v>442.90999999999997</v>
      </c>
      <c r="K75" s="47">
        <v>105.47</v>
      </c>
      <c r="L75" s="47">
        <v>5.65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0.81</v>
      </c>
      <c r="Z75">
        <v>24.2</v>
      </c>
      <c r="AA75">
        <v>26.870799999999999</v>
      </c>
      <c r="AB75">
        <v>48.4</v>
      </c>
      <c r="AC75">
        <v>21.78</v>
      </c>
      <c r="AD75">
        <v>48.4</v>
      </c>
      <c r="AE75">
        <v>96.79</v>
      </c>
      <c r="AF75">
        <v>0</v>
      </c>
      <c r="AG75">
        <v>26.87</v>
      </c>
      <c r="AH75">
        <v>90.98</v>
      </c>
      <c r="AI75">
        <v>109.86</v>
      </c>
      <c r="AJ75">
        <v>13.55</v>
      </c>
      <c r="AK75">
        <v>241.98</v>
      </c>
      <c r="AL75">
        <v>0</v>
      </c>
      <c r="AM75">
        <v>26.39</v>
      </c>
      <c r="AN75">
        <v>0</v>
      </c>
      <c r="AO75">
        <v>0</v>
      </c>
      <c r="AP75">
        <v>0</v>
      </c>
      <c r="AQ75">
        <v>28.07</v>
      </c>
      <c r="AR75">
        <v>0</v>
      </c>
      <c r="AS75">
        <v>14.6</v>
      </c>
      <c r="AT75">
        <v>26.39</v>
      </c>
      <c r="AU75">
        <v>84.38</v>
      </c>
      <c r="AV75">
        <v>26.39</v>
      </c>
      <c r="AW75">
        <v>4.84</v>
      </c>
      <c r="AX75">
        <v>96.79</v>
      </c>
      <c r="AY75">
        <v>0</v>
      </c>
      <c r="AZ75">
        <v>25.15</v>
      </c>
      <c r="BA75">
        <v>10.65</v>
      </c>
      <c r="BB75">
        <v>0.82</v>
      </c>
      <c r="BC75">
        <v>8.8000000000000007</v>
      </c>
      <c r="BD75">
        <v>48.4</v>
      </c>
      <c r="BE75">
        <v>0</v>
      </c>
      <c r="BF75">
        <v>17.5</v>
      </c>
    </row>
    <row r="76" spans="7:58">
      <c r="G76" t="s">
        <v>118</v>
      </c>
      <c r="H76" s="74">
        <v>347.83</v>
      </c>
      <c r="I76" s="47">
        <v>214.06</v>
      </c>
      <c r="J76" s="47">
        <v>442.90999999999997</v>
      </c>
      <c r="K76" s="47">
        <v>105.47</v>
      </c>
      <c r="L76" s="47">
        <v>5.25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0.41</v>
      </c>
      <c r="Z76">
        <v>24.2</v>
      </c>
      <c r="AA76">
        <v>26.870799999999999</v>
      </c>
      <c r="AB76">
        <v>48.4</v>
      </c>
      <c r="AC76">
        <v>21.78</v>
      </c>
      <c r="AD76">
        <v>48.4</v>
      </c>
      <c r="AE76">
        <v>96.79</v>
      </c>
      <c r="AF76">
        <v>0</v>
      </c>
      <c r="AG76">
        <v>26.87</v>
      </c>
      <c r="AH76">
        <v>90.98</v>
      </c>
      <c r="AI76">
        <v>109.86</v>
      </c>
      <c r="AJ76">
        <v>13.55</v>
      </c>
      <c r="AK76">
        <v>241.98</v>
      </c>
      <c r="AL76">
        <v>0</v>
      </c>
      <c r="AM76">
        <v>26.39</v>
      </c>
      <c r="AN76">
        <v>0</v>
      </c>
      <c r="AO76">
        <v>0</v>
      </c>
      <c r="AP76">
        <v>0</v>
      </c>
      <c r="AQ76">
        <v>28.07</v>
      </c>
      <c r="AR76">
        <v>0</v>
      </c>
      <c r="AS76">
        <v>14.6</v>
      </c>
      <c r="AT76">
        <v>26.39</v>
      </c>
      <c r="AU76">
        <v>84.38</v>
      </c>
      <c r="AV76">
        <v>26.39</v>
      </c>
      <c r="AW76">
        <v>4.84</v>
      </c>
      <c r="AX76">
        <v>96.79</v>
      </c>
      <c r="AY76">
        <v>0</v>
      </c>
      <c r="AZ76">
        <v>25.15</v>
      </c>
      <c r="BA76">
        <v>10.65</v>
      </c>
      <c r="BB76">
        <v>0.82</v>
      </c>
      <c r="BC76">
        <v>8.8000000000000007</v>
      </c>
      <c r="BD76">
        <v>48.4</v>
      </c>
      <c r="BE76">
        <v>0</v>
      </c>
      <c r="BF76">
        <v>17.5</v>
      </c>
    </row>
    <row r="77" spans="7:58">
      <c r="G77" t="s">
        <v>119</v>
      </c>
      <c r="H77" s="74">
        <v>347.83</v>
      </c>
      <c r="I77" s="47">
        <v>232.47</v>
      </c>
      <c r="J77" s="47">
        <v>442.90999999999997</v>
      </c>
      <c r="K77" s="47">
        <v>105.47</v>
      </c>
      <c r="L77" s="47">
        <v>4.91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7.0000000000000007E-2</v>
      </c>
      <c r="Z77">
        <v>24.2</v>
      </c>
      <c r="AA77">
        <v>26.870799999999999</v>
      </c>
      <c r="AB77">
        <v>48.4</v>
      </c>
      <c r="AC77">
        <v>21.78</v>
      </c>
      <c r="AD77">
        <v>48.4</v>
      </c>
      <c r="AE77">
        <v>96.79</v>
      </c>
      <c r="AF77">
        <v>0</v>
      </c>
      <c r="AG77">
        <v>26.87</v>
      </c>
      <c r="AH77">
        <v>90.98</v>
      </c>
      <c r="AI77">
        <v>109.86</v>
      </c>
      <c r="AJ77">
        <v>13.55</v>
      </c>
      <c r="AK77">
        <v>241.98</v>
      </c>
      <c r="AL77">
        <v>0</v>
      </c>
      <c r="AM77">
        <v>26.39</v>
      </c>
      <c r="AN77">
        <v>0</v>
      </c>
      <c r="AO77">
        <v>0</v>
      </c>
      <c r="AP77">
        <v>0</v>
      </c>
      <c r="AQ77">
        <v>28.07</v>
      </c>
      <c r="AR77">
        <v>0</v>
      </c>
      <c r="AS77">
        <v>14.6</v>
      </c>
      <c r="AT77">
        <v>26.39</v>
      </c>
      <c r="AU77">
        <v>84.38</v>
      </c>
      <c r="AV77">
        <v>26.39</v>
      </c>
      <c r="AW77">
        <v>4.84</v>
      </c>
      <c r="AX77">
        <v>96.79</v>
      </c>
      <c r="AY77">
        <v>0</v>
      </c>
      <c r="AZ77">
        <v>43.56</v>
      </c>
      <c r="BA77">
        <v>10.65</v>
      </c>
      <c r="BB77">
        <v>0.82</v>
      </c>
      <c r="BC77">
        <v>8.8000000000000007</v>
      </c>
      <c r="BD77">
        <v>48.4</v>
      </c>
      <c r="BE77">
        <v>0</v>
      </c>
      <c r="BF77">
        <v>17.5</v>
      </c>
    </row>
    <row r="78" spans="7:58">
      <c r="G78" t="s">
        <v>120</v>
      </c>
      <c r="H78" s="74">
        <v>347.83</v>
      </c>
      <c r="I78" s="47">
        <v>232.47</v>
      </c>
      <c r="J78" s="47">
        <v>442.90999999999997</v>
      </c>
      <c r="K78" s="47">
        <v>105.47</v>
      </c>
      <c r="L78" s="47">
        <v>4.84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0</v>
      </c>
      <c r="Z78">
        <v>24.2</v>
      </c>
      <c r="AA78">
        <v>24.3748</v>
      </c>
      <c r="AB78">
        <v>48.4</v>
      </c>
      <c r="AC78">
        <v>21.78</v>
      </c>
      <c r="AD78">
        <v>48.4</v>
      </c>
      <c r="AE78">
        <v>96.79</v>
      </c>
      <c r="AF78">
        <v>0</v>
      </c>
      <c r="AG78">
        <v>24.37</v>
      </c>
      <c r="AH78">
        <v>90.98</v>
      </c>
      <c r="AI78">
        <v>109.86</v>
      </c>
      <c r="AJ78">
        <v>13.55</v>
      </c>
      <c r="AK78">
        <v>241.98</v>
      </c>
      <c r="AL78">
        <v>0</v>
      </c>
      <c r="AM78">
        <v>26.39</v>
      </c>
      <c r="AN78">
        <v>0</v>
      </c>
      <c r="AO78">
        <v>0</v>
      </c>
      <c r="AP78">
        <v>0</v>
      </c>
      <c r="AQ78">
        <v>28.07</v>
      </c>
      <c r="AR78">
        <v>0</v>
      </c>
      <c r="AS78">
        <v>14.6</v>
      </c>
      <c r="AT78">
        <v>26.39</v>
      </c>
      <c r="AU78">
        <v>84.38</v>
      </c>
      <c r="AV78">
        <v>26.39</v>
      </c>
      <c r="AW78">
        <v>4.84</v>
      </c>
      <c r="AX78">
        <v>96.79</v>
      </c>
      <c r="AY78">
        <v>0</v>
      </c>
      <c r="AZ78">
        <v>43.56</v>
      </c>
      <c r="BA78">
        <v>10.65</v>
      </c>
      <c r="BB78">
        <v>0.82</v>
      </c>
      <c r="BC78">
        <v>8.8000000000000007</v>
      </c>
      <c r="BD78">
        <v>48.4</v>
      </c>
      <c r="BE78">
        <v>0</v>
      </c>
      <c r="BF78">
        <v>17.5</v>
      </c>
    </row>
    <row r="79" spans="7:58">
      <c r="G79" t="s">
        <v>121</v>
      </c>
      <c r="H79" s="74">
        <v>351.21000000000004</v>
      </c>
      <c r="I79" s="47">
        <v>232.47</v>
      </c>
      <c r="J79" s="47">
        <v>442.90999999999997</v>
      </c>
      <c r="K79" s="47">
        <v>105.47</v>
      </c>
      <c r="L79" s="47">
        <v>4.84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0</v>
      </c>
      <c r="Z79">
        <v>24.2</v>
      </c>
      <c r="AA79">
        <v>26.870799999999999</v>
      </c>
      <c r="AB79">
        <v>48.4</v>
      </c>
      <c r="AC79">
        <v>21.78</v>
      </c>
      <c r="AD79">
        <v>48.4</v>
      </c>
      <c r="AE79">
        <v>96.79</v>
      </c>
      <c r="AF79">
        <v>0</v>
      </c>
      <c r="AG79">
        <v>26.870799999999999</v>
      </c>
      <c r="AH79">
        <v>90.98</v>
      </c>
      <c r="AI79">
        <v>109.86</v>
      </c>
      <c r="AJ79">
        <v>13.55</v>
      </c>
      <c r="AK79">
        <v>241.98</v>
      </c>
      <c r="AL79">
        <v>0</v>
      </c>
      <c r="AM79">
        <v>26.39</v>
      </c>
      <c r="AN79">
        <v>0</v>
      </c>
      <c r="AO79">
        <v>0</v>
      </c>
      <c r="AP79">
        <v>0</v>
      </c>
      <c r="AQ79">
        <v>28.07</v>
      </c>
      <c r="AR79">
        <v>0</v>
      </c>
      <c r="AS79">
        <v>14.6</v>
      </c>
      <c r="AT79">
        <v>26.39</v>
      </c>
      <c r="AU79">
        <v>84.38</v>
      </c>
      <c r="AV79">
        <v>26.39</v>
      </c>
      <c r="AW79">
        <v>4.84</v>
      </c>
      <c r="AX79">
        <v>96.79</v>
      </c>
      <c r="AY79">
        <v>0</v>
      </c>
      <c r="AZ79">
        <v>43.56</v>
      </c>
      <c r="BA79">
        <v>11.61</v>
      </c>
      <c r="BB79">
        <v>0.82</v>
      </c>
      <c r="BC79">
        <v>8.8000000000000007</v>
      </c>
      <c r="BD79">
        <v>48.4</v>
      </c>
      <c r="BE79">
        <v>2.42</v>
      </c>
      <c r="BF79">
        <v>17.5</v>
      </c>
    </row>
    <row r="80" spans="7:58">
      <c r="G80" t="s">
        <v>122</v>
      </c>
      <c r="H80" s="74">
        <v>351.21000000000004</v>
      </c>
      <c r="I80" s="47">
        <v>232.47</v>
      </c>
      <c r="J80" s="47">
        <v>442.90999999999997</v>
      </c>
      <c r="K80" s="47">
        <v>105.47</v>
      </c>
      <c r="L80" s="47">
        <v>4.84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0</v>
      </c>
      <c r="Z80">
        <v>24.2</v>
      </c>
      <c r="AA80">
        <v>26.870799999999999</v>
      </c>
      <c r="AB80">
        <v>48.4</v>
      </c>
      <c r="AC80">
        <v>21.78</v>
      </c>
      <c r="AD80">
        <v>48.4</v>
      </c>
      <c r="AE80">
        <v>96.79</v>
      </c>
      <c r="AF80">
        <v>0</v>
      </c>
      <c r="AG80">
        <v>26.870799999999999</v>
      </c>
      <c r="AH80">
        <v>90.98</v>
      </c>
      <c r="AI80">
        <v>109.86</v>
      </c>
      <c r="AJ80">
        <v>13.55</v>
      </c>
      <c r="AK80">
        <v>241.98</v>
      </c>
      <c r="AL80">
        <v>0</v>
      </c>
      <c r="AM80">
        <v>26.39</v>
      </c>
      <c r="AN80">
        <v>0</v>
      </c>
      <c r="AO80">
        <v>0</v>
      </c>
      <c r="AP80">
        <v>0</v>
      </c>
      <c r="AQ80">
        <v>28.07</v>
      </c>
      <c r="AR80">
        <v>0</v>
      </c>
      <c r="AS80">
        <v>14.6</v>
      </c>
      <c r="AT80">
        <v>26.39</v>
      </c>
      <c r="AU80">
        <v>84.38</v>
      </c>
      <c r="AV80">
        <v>26.39</v>
      </c>
      <c r="AW80">
        <v>4.84</v>
      </c>
      <c r="AX80">
        <v>96.79</v>
      </c>
      <c r="AY80">
        <v>0</v>
      </c>
      <c r="AZ80">
        <v>43.56</v>
      </c>
      <c r="BA80">
        <v>11.61</v>
      </c>
      <c r="BB80">
        <v>0.82</v>
      </c>
      <c r="BC80">
        <v>8.8000000000000007</v>
      </c>
      <c r="BD80">
        <v>48.4</v>
      </c>
      <c r="BE80">
        <v>2.42</v>
      </c>
      <c r="BF80">
        <v>17.5</v>
      </c>
    </row>
    <row r="81" spans="7:58">
      <c r="G81" t="s">
        <v>123</v>
      </c>
      <c r="H81" s="74">
        <v>351.21000000000004</v>
      </c>
      <c r="I81" s="47">
        <v>232.47</v>
      </c>
      <c r="J81" s="47">
        <v>442.90999999999997</v>
      </c>
      <c r="K81" s="47">
        <v>105.47</v>
      </c>
      <c r="L81" s="47">
        <v>4.84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0</v>
      </c>
      <c r="Z81">
        <v>24.2</v>
      </c>
      <c r="AA81">
        <v>26.870799999999999</v>
      </c>
      <c r="AB81">
        <v>48.4</v>
      </c>
      <c r="AC81">
        <v>21.78</v>
      </c>
      <c r="AD81">
        <v>48.4</v>
      </c>
      <c r="AE81">
        <v>96.79</v>
      </c>
      <c r="AF81">
        <v>0</v>
      </c>
      <c r="AG81">
        <v>26.870799999999999</v>
      </c>
      <c r="AH81">
        <v>90.98</v>
      </c>
      <c r="AI81">
        <v>109.86</v>
      </c>
      <c r="AJ81">
        <v>13.55</v>
      </c>
      <c r="AK81">
        <v>241.98</v>
      </c>
      <c r="AL81">
        <v>0</v>
      </c>
      <c r="AM81">
        <v>26.39</v>
      </c>
      <c r="AN81">
        <v>0</v>
      </c>
      <c r="AO81">
        <v>0</v>
      </c>
      <c r="AP81">
        <v>0</v>
      </c>
      <c r="AQ81">
        <v>28.07</v>
      </c>
      <c r="AR81">
        <v>0</v>
      </c>
      <c r="AS81">
        <v>14.6</v>
      </c>
      <c r="AT81">
        <v>26.39</v>
      </c>
      <c r="AU81">
        <v>84.38</v>
      </c>
      <c r="AV81">
        <v>26.39</v>
      </c>
      <c r="AW81">
        <v>4.84</v>
      </c>
      <c r="AX81">
        <v>96.79</v>
      </c>
      <c r="AY81">
        <v>0</v>
      </c>
      <c r="AZ81">
        <v>43.56</v>
      </c>
      <c r="BA81">
        <v>11.61</v>
      </c>
      <c r="BB81">
        <v>0.82</v>
      </c>
      <c r="BC81">
        <v>8.8000000000000007</v>
      </c>
      <c r="BD81">
        <v>48.4</v>
      </c>
      <c r="BE81">
        <v>2.42</v>
      </c>
      <c r="BF81">
        <v>17.5</v>
      </c>
    </row>
    <row r="82" spans="7:58">
      <c r="G82" t="s">
        <v>124</v>
      </c>
      <c r="H82" s="74">
        <v>351.21000000000004</v>
      </c>
      <c r="I82" s="47">
        <v>232.47</v>
      </c>
      <c r="J82" s="47">
        <v>442.90999999999997</v>
      </c>
      <c r="K82" s="47">
        <v>105.47</v>
      </c>
      <c r="L82" s="47">
        <v>4.84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0</v>
      </c>
      <c r="Z82">
        <v>24.2</v>
      </c>
      <c r="AA82">
        <v>26.870799999999999</v>
      </c>
      <c r="AB82">
        <v>48.4</v>
      </c>
      <c r="AC82">
        <v>21.78</v>
      </c>
      <c r="AD82">
        <v>48.4</v>
      </c>
      <c r="AE82">
        <v>96.79</v>
      </c>
      <c r="AF82">
        <v>0</v>
      </c>
      <c r="AG82">
        <v>26.870799999999999</v>
      </c>
      <c r="AH82">
        <v>90.98</v>
      </c>
      <c r="AI82">
        <v>109.86</v>
      </c>
      <c r="AJ82">
        <v>13.55</v>
      </c>
      <c r="AK82">
        <v>241.98</v>
      </c>
      <c r="AL82">
        <v>0</v>
      </c>
      <c r="AM82">
        <v>26.39</v>
      </c>
      <c r="AN82">
        <v>0</v>
      </c>
      <c r="AO82">
        <v>0</v>
      </c>
      <c r="AP82">
        <v>0</v>
      </c>
      <c r="AQ82">
        <v>28.07</v>
      </c>
      <c r="AR82">
        <v>0</v>
      </c>
      <c r="AS82">
        <v>14.6</v>
      </c>
      <c r="AT82">
        <v>26.39</v>
      </c>
      <c r="AU82">
        <v>84.38</v>
      </c>
      <c r="AV82">
        <v>26.39</v>
      </c>
      <c r="AW82">
        <v>4.84</v>
      </c>
      <c r="AX82">
        <v>96.79</v>
      </c>
      <c r="AY82">
        <v>0</v>
      </c>
      <c r="AZ82">
        <v>43.56</v>
      </c>
      <c r="BA82">
        <v>11.61</v>
      </c>
      <c r="BB82">
        <v>0.82</v>
      </c>
      <c r="BC82">
        <v>8.8000000000000007</v>
      </c>
      <c r="BD82">
        <v>48.4</v>
      </c>
      <c r="BE82">
        <v>2.42</v>
      </c>
      <c r="BF82">
        <v>17.5</v>
      </c>
    </row>
    <row r="83" spans="7:58">
      <c r="G83" t="s">
        <v>125</v>
      </c>
      <c r="H83" s="74">
        <v>351.16</v>
      </c>
      <c r="I83" s="47">
        <v>232.47</v>
      </c>
      <c r="J83" s="47">
        <v>442.90999999999997</v>
      </c>
      <c r="K83" s="47">
        <v>105.47</v>
      </c>
      <c r="L83" s="47">
        <v>4.84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0</v>
      </c>
      <c r="Z83">
        <v>24.2</v>
      </c>
      <c r="AA83">
        <v>26.870799999999999</v>
      </c>
      <c r="AB83">
        <v>48.4</v>
      </c>
      <c r="AC83">
        <v>21.78</v>
      </c>
      <c r="AD83">
        <v>48.4</v>
      </c>
      <c r="AE83">
        <v>96.79</v>
      </c>
      <c r="AF83">
        <v>0</v>
      </c>
      <c r="AG83">
        <v>26.870799999999999</v>
      </c>
      <c r="AH83">
        <v>90.98</v>
      </c>
      <c r="AI83">
        <v>109.86</v>
      </c>
      <c r="AJ83">
        <v>13.55</v>
      </c>
      <c r="AK83">
        <v>241.98</v>
      </c>
      <c r="AL83">
        <v>0</v>
      </c>
      <c r="AM83">
        <v>26.39</v>
      </c>
      <c r="AN83">
        <v>0</v>
      </c>
      <c r="AO83">
        <v>0</v>
      </c>
      <c r="AP83">
        <v>0</v>
      </c>
      <c r="AQ83">
        <v>28.07</v>
      </c>
      <c r="AR83">
        <v>0</v>
      </c>
      <c r="AS83">
        <v>14.6</v>
      </c>
      <c r="AT83">
        <v>26.39</v>
      </c>
      <c r="AU83">
        <v>84.38</v>
      </c>
      <c r="AV83">
        <v>26.39</v>
      </c>
      <c r="AW83">
        <v>4.84</v>
      </c>
      <c r="AX83">
        <v>96.79</v>
      </c>
      <c r="AY83">
        <v>0</v>
      </c>
      <c r="AZ83">
        <v>43.56</v>
      </c>
      <c r="BA83">
        <v>11.61</v>
      </c>
      <c r="BB83">
        <v>0.77</v>
      </c>
      <c r="BC83">
        <v>8.8000000000000007</v>
      </c>
      <c r="BD83">
        <v>48.4</v>
      </c>
      <c r="BE83">
        <v>2.42</v>
      </c>
      <c r="BF83">
        <v>17.5</v>
      </c>
    </row>
    <row r="84" spans="7:58">
      <c r="G84" t="s">
        <v>126</v>
      </c>
      <c r="H84" s="74">
        <v>351.16</v>
      </c>
      <c r="I84" s="47">
        <v>232.47</v>
      </c>
      <c r="J84" s="47">
        <v>442.90999999999997</v>
      </c>
      <c r="K84" s="47">
        <v>105.47</v>
      </c>
      <c r="L84" s="47">
        <v>4.84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0</v>
      </c>
      <c r="Z84">
        <v>24.2</v>
      </c>
      <c r="AA84">
        <v>26.870799999999999</v>
      </c>
      <c r="AB84">
        <v>48.4</v>
      </c>
      <c r="AC84">
        <v>21.78</v>
      </c>
      <c r="AD84">
        <v>48.4</v>
      </c>
      <c r="AE84">
        <v>96.79</v>
      </c>
      <c r="AF84">
        <v>0</v>
      </c>
      <c r="AG84">
        <v>26.870799999999999</v>
      </c>
      <c r="AH84">
        <v>90.98</v>
      </c>
      <c r="AI84">
        <v>109.86</v>
      </c>
      <c r="AJ84">
        <v>13.55</v>
      </c>
      <c r="AK84">
        <v>241.98</v>
      </c>
      <c r="AL84">
        <v>0</v>
      </c>
      <c r="AM84">
        <v>26.39</v>
      </c>
      <c r="AN84">
        <v>0</v>
      </c>
      <c r="AO84">
        <v>0</v>
      </c>
      <c r="AP84">
        <v>0</v>
      </c>
      <c r="AQ84">
        <v>28.07</v>
      </c>
      <c r="AR84">
        <v>0</v>
      </c>
      <c r="AS84">
        <v>14.6</v>
      </c>
      <c r="AT84">
        <v>26.39</v>
      </c>
      <c r="AU84">
        <v>84.38</v>
      </c>
      <c r="AV84">
        <v>26.39</v>
      </c>
      <c r="AW84">
        <v>4.84</v>
      </c>
      <c r="AX84">
        <v>96.79</v>
      </c>
      <c r="AY84">
        <v>0</v>
      </c>
      <c r="AZ84">
        <v>43.56</v>
      </c>
      <c r="BA84">
        <v>11.61</v>
      </c>
      <c r="BB84">
        <v>0.77</v>
      </c>
      <c r="BC84">
        <v>8.8000000000000007</v>
      </c>
      <c r="BD84">
        <v>48.4</v>
      </c>
      <c r="BE84">
        <v>2.42</v>
      </c>
      <c r="BF84">
        <v>17.5</v>
      </c>
    </row>
    <row r="85" spans="7:58">
      <c r="G85" t="s">
        <v>127</v>
      </c>
      <c r="H85" s="74">
        <v>351.16</v>
      </c>
      <c r="I85" s="47">
        <v>232.47</v>
      </c>
      <c r="J85" s="47">
        <v>442.90999999999997</v>
      </c>
      <c r="K85" s="47">
        <v>105.47</v>
      </c>
      <c r="L85" s="47">
        <v>4.84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0</v>
      </c>
      <c r="Z85">
        <v>24.2</v>
      </c>
      <c r="AA85">
        <v>26.870799999999999</v>
      </c>
      <c r="AB85">
        <v>48.4</v>
      </c>
      <c r="AC85">
        <v>21.78</v>
      </c>
      <c r="AD85">
        <v>48.4</v>
      </c>
      <c r="AE85">
        <v>96.79</v>
      </c>
      <c r="AF85">
        <v>0</v>
      </c>
      <c r="AG85">
        <v>26.870799999999999</v>
      </c>
      <c r="AH85">
        <v>90.98</v>
      </c>
      <c r="AI85">
        <v>109.86</v>
      </c>
      <c r="AJ85">
        <v>13.55</v>
      </c>
      <c r="AK85">
        <v>241.98</v>
      </c>
      <c r="AL85">
        <v>0</v>
      </c>
      <c r="AM85">
        <v>26.39</v>
      </c>
      <c r="AN85">
        <v>0</v>
      </c>
      <c r="AO85">
        <v>0</v>
      </c>
      <c r="AP85">
        <v>0</v>
      </c>
      <c r="AQ85">
        <v>28.07</v>
      </c>
      <c r="AR85">
        <v>0</v>
      </c>
      <c r="AS85">
        <v>14.6</v>
      </c>
      <c r="AT85">
        <v>26.39</v>
      </c>
      <c r="AU85">
        <v>84.38</v>
      </c>
      <c r="AV85">
        <v>26.39</v>
      </c>
      <c r="AW85">
        <v>4.84</v>
      </c>
      <c r="AX85">
        <v>96.79</v>
      </c>
      <c r="AY85">
        <v>0</v>
      </c>
      <c r="AZ85">
        <v>43.56</v>
      </c>
      <c r="BA85">
        <v>11.61</v>
      </c>
      <c r="BB85">
        <v>0.77</v>
      </c>
      <c r="BC85">
        <v>8.8000000000000007</v>
      </c>
      <c r="BD85">
        <v>48.4</v>
      </c>
      <c r="BE85">
        <v>2.42</v>
      </c>
      <c r="BF85">
        <v>17.5</v>
      </c>
    </row>
    <row r="86" spans="7:58">
      <c r="G86" t="s">
        <v>128</v>
      </c>
      <c r="H86" s="74">
        <v>351.16</v>
      </c>
      <c r="I86" s="47">
        <v>232.47</v>
      </c>
      <c r="J86" s="47">
        <v>442.90999999999997</v>
      </c>
      <c r="K86" s="47">
        <v>105.47</v>
      </c>
      <c r="L86" s="47">
        <v>4.84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0</v>
      </c>
      <c r="Z86">
        <v>24.2</v>
      </c>
      <c r="AA86">
        <v>26.870799999999999</v>
      </c>
      <c r="AB86">
        <v>48.4</v>
      </c>
      <c r="AC86">
        <v>21.78</v>
      </c>
      <c r="AD86">
        <v>48.4</v>
      </c>
      <c r="AE86">
        <v>96.79</v>
      </c>
      <c r="AF86">
        <v>0</v>
      </c>
      <c r="AG86">
        <v>26.870799999999999</v>
      </c>
      <c r="AH86">
        <v>90.98</v>
      </c>
      <c r="AI86">
        <v>109.86</v>
      </c>
      <c r="AJ86">
        <v>13.55</v>
      </c>
      <c r="AK86">
        <v>241.98</v>
      </c>
      <c r="AL86">
        <v>0</v>
      </c>
      <c r="AM86">
        <v>26.39</v>
      </c>
      <c r="AN86">
        <v>0</v>
      </c>
      <c r="AO86">
        <v>0</v>
      </c>
      <c r="AP86">
        <v>0</v>
      </c>
      <c r="AQ86">
        <v>28.07</v>
      </c>
      <c r="AR86">
        <v>0</v>
      </c>
      <c r="AS86">
        <v>14.6</v>
      </c>
      <c r="AT86">
        <v>26.39</v>
      </c>
      <c r="AU86">
        <v>84.38</v>
      </c>
      <c r="AV86">
        <v>26.39</v>
      </c>
      <c r="AW86">
        <v>4.84</v>
      </c>
      <c r="AX86">
        <v>96.79</v>
      </c>
      <c r="AY86">
        <v>0</v>
      </c>
      <c r="AZ86">
        <v>43.56</v>
      </c>
      <c r="BA86">
        <v>11.61</v>
      </c>
      <c r="BB86">
        <v>0.77</v>
      </c>
      <c r="BC86">
        <v>8.8000000000000007</v>
      </c>
      <c r="BD86">
        <v>48.4</v>
      </c>
      <c r="BE86">
        <v>2.42</v>
      </c>
      <c r="BF86">
        <v>17.5</v>
      </c>
    </row>
    <row r="87" spans="7:58">
      <c r="G87" t="s">
        <v>129</v>
      </c>
      <c r="H87" s="74">
        <v>351.16</v>
      </c>
      <c r="I87" s="47">
        <v>232.47</v>
      </c>
      <c r="J87" s="47">
        <v>442.90999999999997</v>
      </c>
      <c r="K87" s="47">
        <v>105.47</v>
      </c>
      <c r="L87" s="47">
        <v>4.84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0</v>
      </c>
      <c r="Z87">
        <v>24.2</v>
      </c>
      <c r="AA87">
        <v>30.5</v>
      </c>
      <c r="AB87">
        <v>48.4</v>
      </c>
      <c r="AC87">
        <v>21.78</v>
      </c>
      <c r="AD87">
        <v>48.4</v>
      </c>
      <c r="AE87">
        <v>96.79</v>
      </c>
      <c r="AF87">
        <v>0</v>
      </c>
      <c r="AG87">
        <v>23.24</v>
      </c>
      <c r="AH87">
        <v>90.98</v>
      </c>
      <c r="AI87">
        <v>109.86</v>
      </c>
      <c r="AJ87">
        <v>13.55</v>
      </c>
      <c r="AK87">
        <v>241.98</v>
      </c>
      <c r="AL87">
        <v>0</v>
      </c>
      <c r="AM87">
        <v>26.39</v>
      </c>
      <c r="AN87">
        <v>0</v>
      </c>
      <c r="AO87">
        <v>0</v>
      </c>
      <c r="AP87">
        <v>0</v>
      </c>
      <c r="AQ87">
        <v>28.07</v>
      </c>
      <c r="AR87">
        <v>0</v>
      </c>
      <c r="AS87">
        <v>14.6</v>
      </c>
      <c r="AT87">
        <v>26.39</v>
      </c>
      <c r="AU87">
        <v>84.38</v>
      </c>
      <c r="AV87">
        <v>26.39</v>
      </c>
      <c r="AW87">
        <v>4.84</v>
      </c>
      <c r="AX87">
        <v>96.79</v>
      </c>
      <c r="AY87">
        <v>0</v>
      </c>
      <c r="AZ87">
        <v>43.56</v>
      </c>
      <c r="BA87">
        <v>11.61</v>
      </c>
      <c r="BB87">
        <v>0.77</v>
      </c>
      <c r="BC87">
        <v>8.8000000000000007</v>
      </c>
      <c r="BD87">
        <v>48.4</v>
      </c>
      <c r="BE87">
        <v>2.42</v>
      </c>
      <c r="BF87">
        <v>17.5</v>
      </c>
    </row>
    <row r="88" spans="7:58">
      <c r="G88" t="s">
        <v>130</v>
      </c>
      <c r="H88" s="74">
        <v>351.16</v>
      </c>
      <c r="I88" s="47">
        <v>232.47</v>
      </c>
      <c r="J88" s="47">
        <v>442.90999999999997</v>
      </c>
      <c r="K88" s="47">
        <v>105.47</v>
      </c>
      <c r="L88" s="47">
        <v>4.84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0</v>
      </c>
      <c r="Z88">
        <v>24.2</v>
      </c>
      <c r="AA88">
        <v>30.5</v>
      </c>
      <c r="AB88">
        <v>48.4</v>
      </c>
      <c r="AC88">
        <v>21.78</v>
      </c>
      <c r="AD88">
        <v>48.4</v>
      </c>
      <c r="AE88">
        <v>96.79</v>
      </c>
      <c r="AF88">
        <v>0</v>
      </c>
      <c r="AG88">
        <v>23.24</v>
      </c>
      <c r="AH88">
        <v>90.98</v>
      </c>
      <c r="AI88">
        <v>109.86</v>
      </c>
      <c r="AJ88">
        <v>13.55</v>
      </c>
      <c r="AK88">
        <v>241.98</v>
      </c>
      <c r="AL88">
        <v>0</v>
      </c>
      <c r="AM88">
        <v>26.39</v>
      </c>
      <c r="AN88">
        <v>0</v>
      </c>
      <c r="AO88">
        <v>0</v>
      </c>
      <c r="AP88">
        <v>0</v>
      </c>
      <c r="AQ88">
        <v>28.07</v>
      </c>
      <c r="AR88">
        <v>0</v>
      </c>
      <c r="AS88">
        <v>14.6</v>
      </c>
      <c r="AT88">
        <v>26.39</v>
      </c>
      <c r="AU88">
        <v>84.38</v>
      </c>
      <c r="AV88">
        <v>26.39</v>
      </c>
      <c r="AW88">
        <v>4.84</v>
      </c>
      <c r="AX88">
        <v>96.79</v>
      </c>
      <c r="AY88">
        <v>0</v>
      </c>
      <c r="AZ88">
        <v>43.56</v>
      </c>
      <c r="BA88">
        <v>11.61</v>
      </c>
      <c r="BB88">
        <v>0.77</v>
      </c>
      <c r="BC88">
        <v>8.8000000000000007</v>
      </c>
      <c r="BD88">
        <v>48.4</v>
      </c>
      <c r="BE88">
        <v>2.42</v>
      </c>
      <c r="BF88">
        <v>17.5</v>
      </c>
    </row>
    <row r="89" spans="7:58">
      <c r="G89" t="s">
        <v>131</v>
      </c>
      <c r="H89" s="74">
        <v>351.16</v>
      </c>
      <c r="I89" s="47">
        <v>232.47</v>
      </c>
      <c r="J89" s="47">
        <v>442.90999999999997</v>
      </c>
      <c r="K89" s="47">
        <v>105.47</v>
      </c>
      <c r="L89" s="47">
        <v>4.84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0</v>
      </c>
      <c r="Z89">
        <v>24.2</v>
      </c>
      <c r="AA89">
        <v>30.5</v>
      </c>
      <c r="AB89">
        <v>48.4</v>
      </c>
      <c r="AC89">
        <v>21.78</v>
      </c>
      <c r="AD89">
        <v>48.4</v>
      </c>
      <c r="AE89">
        <v>96.79</v>
      </c>
      <c r="AF89">
        <v>0</v>
      </c>
      <c r="AG89">
        <v>23.24</v>
      </c>
      <c r="AH89">
        <v>90.98</v>
      </c>
      <c r="AI89">
        <v>109.86</v>
      </c>
      <c r="AJ89">
        <v>13.55</v>
      </c>
      <c r="AK89">
        <v>241.98</v>
      </c>
      <c r="AL89">
        <v>0</v>
      </c>
      <c r="AM89">
        <v>26.39</v>
      </c>
      <c r="AN89">
        <v>0</v>
      </c>
      <c r="AO89">
        <v>0</v>
      </c>
      <c r="AP89">
        <v>0</v>
      </c>
      <c r="AQ89">
        <v>28.07</v>
      </c>
      <c r="AR89">
        <v>0</v>
      </c>
      <c r="AS89">
        <v>14.6</v>
      </c>
      <c r="AT89">
        <v>26.39</v>
      </c>
      <c r="AU89">
        <v>84.38</v>
      </c>
      <c r="AV89">
        <v>26.39</v>
      </c>
      <c r="AW89">
        <v>4.84</v>
      </c>
      <c r="AX89">
        <v>96.79</v>
      </c>
      <c r="AY89">
        <v>0</v>
      </c>
      <c r="AZ89">
        <v>43.56</v>
      </c>
      <c r="BA89">
        <v>11.61</v>
      </c>
      <c r="BB89">
        <v>0.77</v>
      </c>
      <c r="BC89">
        <v>8.8000000000000007</v>
      </c>
      <c r="BD89">
        <v>48.4</v>
      </c>
      <c r="BE89">
        <v>2.42</v>
      </c>
      <c r="BF89">
        <v>17.5</v>
      </c>
    </row>
    <row r="90" spans="7:58">
      <c r="G90" t="s">
        <v>132</v>
      </c>
      <c r="H90" s="74">
        <v>351.16</v>
      </c>
      <c r="I90" s="47">
        <v>232.47</v>
      </c>
      <c r="J90" s="47">
        <v>442.90999999999997</v>
      </c>
      <c r="K90" s="47">
        <v>105.47</v>
      </c>
      <c r="L90" s="47">
        <v>4.84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0</v>
      </c>
      <c r="Z90">
        <v>24.2</v>
      </c>
      <c r="AA90">
        <v>30.5</v>
      </c>
      <c r="AB90">
        <v>48.4</v>
      </c>
      <c r="AC90">
        <v>21.78</v>
      </c>
      <c r="AD90">
        <v>48.4</v>
      </c>
      <c r="AE90">
        <v>96.79</v>
      </c>
      <c r="AF90">
        <v>0</v>
      </c>
      <c r="AG90">
        <v>23.24</v>
      </c>
      <c r="AH90">
        <v>90.98</v>
      </c>
      <c r="AI90">
        <v>109.86</v>
      </c>
      <c r="AJ90">
        <v>13.55</v>
      </c>
      <c r="AK90">
        <v>241.98</v>
      </c>
      <c r="AL90">
        <v>0</v>
      </c>
      <c r="AM90">
        <v>26.39</v>
      </c>
      <c r="AN90">
        <v>0</v>
      </c>
      <c r="AO90">
        <v>0</v>
      </c>
      <c r="AP90">
        <v>0</v>
      </c>
      <c r="AQ90">
        <v>28.07</v>
      </c>
      <c r="AR90">
        <v>0</v>
      </c>
      <c r="AS90">
        <v>14.6</v>
      </c>
      <c r="AT90">
        <v>26.39</v>
      </c>
      <c r="AU90">
        <v>84.38</v>
      </c>
      <c r="AV90">
        <v>26.39</v>
      </c>
      <c r="AW90">
        <v>4.84</v>
      </c>
      <c r="AX90">
        <v>96.79</v>
      </c>
      <c r="AY90">
        <v>0</v>
      </c>
      <c r="AZ90">
        <v>43.56</v>
      </c>
      <c r="BA90">
        <v>11.61</v>
      </c>
      <c r="BB90">
        <v>0.77</v>
      </c>
      <c r="BC90">
        <v>8.8000000000000007</v>
      </c>
      <c r="BD90">
        <v>48.4</v>
      </c>
      <c r="BE90">
        <v>2.42</v>
      </c>
      <c r="BF90">
        <v>17.5</v>
      </c>
    </row>
    <row r="91" spans="7:58">
      <c r="G91" t="s">
        <v>133</v>
      </c>
      <c r="H91" s="74">
        <v>531.67999999999984</v>
      </c>
      <c r="I91" s="47">
        <v>292.96000000000004</v>
      </c>
      <c r="J91" s="47">
        <v>442.71999999999997</v>
      </c>
      <c r="K91" s="47">
        <v>105.47</v>
      </c>
      <c r="L91" s="47">
        <v>4.84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0</v>
      </c>
      <c r="Z91">
        <v>24.2</v>
      </c>
      <c r="AA91">
        <v>26.870799999999999</v>
      </c>
      <c r="AB91">
        <v>48.4</v>
      </c>
      <c r="AC91">
        <v>21.78</v>
      </c>
      <c r="AD91">
        <v>48.4</v>
      </c>
      <c r="AE91">
        <v>96.79</v>
      </c>
      <c r="AF91">
        <v>0</v>
      </c>
      <c r="AG91">
        <v>26.870799999999999</v>
      </c>
      <c r="AH91">
        <v>90.98</v>
      </c>
      <c r="AI91">
        <v>109.86</v>
      </c>
      <c r="AJ91">
        <v>13.55</v>
      </c>
      <c r="AK91">
        <v>241.98</v>
      </c>
      <c r="AL91">
        <v>0</v>
      </c>
      <c r="AM91">
        <v>26.39</v>
      </c>
      <c r="AN91">
        <v>0</v>
      </c>
      <c r="AO91">
        <v>0</v>
      </c>
      <c r="AP91">
        <v>181.48</v>
      </c>
      <c r="AQ91">
        <v>28.07</v>
      </c>
      <c r="AR91">
        <v>60.49</v>
      </c>
      <c r="AS91">
        <v>14.41</v>
      </c>
      <c r="AT91">
        <v>26.39</v>
      </c>
      <c r="AU91">
        <v>84.38</v>
      </c>
      <c r="AV91">
        <v>26.39</v>
      </c>
      <c r="AW91">
        <v>4.84</v>
      </c>
      <c r="AX91">
        <v>96.79</v>
      </c>
      <c r="AY91">
        <v>0</v>
      </c>
      <c r="AZ91">
        <v>43.56</v>
      </c>
      <c r="BA91">
        <v>10.65</v>
      </c>
      <c r="BB91">
        <v>0.77</v>
      </c>
      <c r="BC91">
        <v>8.8000000000000007</v>
      </c>
      <c r="BD91">
        <v>48.4</v>
      </c>
      <c r="BE91">
        <v>2.42</v>
      </c>
      <c r="BF91">
        <v>17.5</v>
      </c>
    </row>
    <row r="92" spans="7:58">
      <c r="G92" t="s">
        <v>134</v>
      </c>
      <c r="H92" s="74">
        <v>531.67999999999984</v>
      </c>
      <c r="I92" s="47">
        <v>292.96000000000004</v>
      </c>
      <c r="J92" s="47">
        <v>442.71999999999997</v>
      </c>
      <c r="K92" s="47">
        <v>105.47</v>
      </c>
      <c r="L92" s="47">
        <v>4.84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0</v>
      </c>
      <c r="Z92">
        <v>24.2</v>
      </c>
      <c r="AA92">
        <v>26.870799999999999</v>
      </c>
      <c r="AB92">
        <v>48.4</v>
      </c>
      <c r="AC92">
        <v>21.78</v>
      </c>
      <c r="AD92">
        <v>48.4</v>
      </c>
      <c r="AE92">
        <v>96.79</v>
      </c>
      <c r="AF92">
        <v>0</v>
      </c>
      <c r="AG92">
        <v>26.870799999999999</v>
      </c>
      <c r="AH92">
        <v>90.98</v>
      </c>
      <c r="AI92">
        <v>109.86</v>
      </c>
      <c r="AJ92">
        <v>13.55</v>
      </c>
      <c r="AK92">
        <v>241.98</v>
      </c>
      <c r="AL92">
        <v>0</v>
      </c>
      <c r="AM92">
        <v>26.39</v>
      </c>
      <c r="AN92">
        <v>0</v>
      </c>
      <c r="AO92">
        <v>0</v>
      </c>
      <c r="AP92">
        <v>181.48</v>
      </c>
      <c r="AQ92">
        <v>28.07</v>
      </c>
      <c r="AR92">
        <v>60.49</v>
      </c>
      <c r="AS92">
        <v>14.41</v>
      </c>
      <c r="AT92">
        <v>26.39</v>
      </c>
      <c r="AU92">
        <v>84.38</v>
      </c>
      <c r="AV92">
        <v>26.39</v>
      </c>
      <c r="AW92">
        <v>4.84</v>
      </c>
      <c r="AX92">
        <v>96.79</v>
      </c>
      <c r="AY92">
        <v>0</v>
      </c>
      <c r="AZ92">
        <v>43.56</v>
      </c>
      <c r="BA92">
        <v>10.65</v>
      </c>
      <c r="BB92">
        <v>0.77</v>
      </c>
      <c r="BC92">
        <v>8.8000000000000007</v>
      </c>
      <c r="BD92">
        <v>48.4</v>
      </c>
      <c r="BE92">
        <v>2.42</v>
      </c>
      <c r="BF92">
        <v>17.5</v>
      </c>
    </row>
    <row r="93" spans="7:58">
      <c r="G93" t="s">
        <v>135</v>
      </c>
      <c r="H93" s="74">
        <v>530.70999999999981</v>
      </c>
      <c r="I93" s="47">
        <v>317.14999999999998</v>
      </c>
      <c r="J93" s="47">
        <v>442.71999999999997</v>
      </c>
      <c r="K93" s="47">
        <v>105.47</v>
      </c>
      <c r="L93" s="47">
        <v>4.84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0</v>
      </c>
      <c r="Z93">
        <v>24.2</v>
      </c>
      <c r="AA93">
        <v>26.870799999999999</v>
      </c>
      <c r="AB93">
        <v>48.4</v>
      </c>
      <c r="AC93">
        <v>21.78</v>
      </c>
      <c r="AD93">
        <v>48.4</v>
      </c>
      <c r="AE93">
        <v>96.79</v>
      </c>
      <c r="AF93">
        <v>0</v>
      </c>
      <c r="AG93">
        <v>26.870799999999999</v>
      </c>
      <c r="AH93">
        <v>90.98</v>
      </c>
      <c r="AI93">
        <v>109.86</v>
      </c>
      <c r="AJ93">
        <v>13.55</v>
      </c>
      <c r="AK93">
        <v>241.98</v>
      </c>
      <c r="AL93">
        <v>0</v>
      </c>
      <c r="AM93">
        <v>26.39</v>
      </c>
      <c r="AN93">
        <v>0</v>
      </c>
      <c r="AO93">
        <v>0</v>
      </c>
      <c r="AP93">
        <v>181.48</v>
      </c>
      <c r="AQ93">
        <v>28.07</v>
      </c>
      <c r="AR93">
        <v>60.49</v>
      </c>
      <c r="AS93">
        <v>14.41</v>
      </c>
      <c r="AT93">
        <v>26.39</v>
      </c>
      <c r="AU93">
        <v>84.38</v>
      </c>
      <c r="AV93">
        <v>26.39</v>
      </c>
      <c r="AW93">
        <v>4.84</v>
      </c>
      <c r="AX93">
        <v>96.79</v>
      </c>
      <c r="AY93">
        <v>0</v>
      </c>
      <c r="AZ93">
        <v>67.75</v>
      </c>
      <c r="BA93">
        <v>9.68</v>
      </c>
      <c r="BB93">
        <v>0.77</v>
      </c>
      <c r="BC93">
        <v>8.8000000000000007</v>
      </c>
      <c r="BD93">
        <v>48.4</v>
      </c>
      <c r="BE93">
        <v>2.42</v>
      </c>
      <c r="BF93">
        <v>17.5</v>
      </c>
    </row>
    <row r="94" spans="7:58">
      <c r="G94" t="s">
        <v>136</v>
      </c>
      <c r="H94" s="74">
        <v>530.70999999999981</v>
      </c>
      <c r="I94" s="47">
        <v>317.14999999999998</v>
      </c>
      <c r="J94" s="47">
        <v>442.71999999999997</v>
      </c>
      <c r="K94" s="47">
        <v>105.47</v>
      </c>
      <c r="L94" s="47">
        <v>4.84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0</v>
      </c>
      <c r="Z94">
        <v>24.2</v>
      </c>
      <c r="AA94">
        <v>26.870799999999999</v>
      </c>
      <c r="AB94">
        <v>48.4</v>
      </c>
      <c r="AC94">
        <v>21.78</v>
      </c>
      <c r="AD94">
        <v>48.4</v>
      </c>
      <c r="AE94">
        <v>96.79</v>
      </c>
      <c r="AF94">
        <v>0</v>
      </c>
      <c r="AG94">
        <v>26.870799999999999</v>
      </c>
      <c r="AH94">
        <v>90.98</v>
      </c>
      <c r="AI94">
        <v>109.86</v>
      </c>
      <c r="AJ94">
        <v>13.55</v>
      </c>
      <c r="AK94">
        <v>241.98</v>
      </c>
      <c r="AL94">
        <v>0</v>
      </c>
      <c r="AM94">
        <v>26.39</v>
      </c>
      <c r="AN94">
        <v>0</v>
      </c>
      <c r="AO94">
        <v>0</v>
      </c>
      <c r="AP94">
        <v>181.48</v>
      </c>
      <c r="AQ94">
        <v>28.07</v>
      </c>
      <c r="AR94">
        <v>60.49</v>
      </c>
      <c r="AS94">
        <v>14.41</v>
      </c>
      <c r="AT94">
        <v>26.39</v>
      </c>
      <c r="AU94">
        <v>84.38</v>
      </c>
      <c r="AV94">
        <v>26.39</v>
      </c>
      <c r="AW94">
        <v>4.84</v>
      </c>
      <c r="AX94">
        <v>96.79</v>
      </c>
      <c r="AY94">
        <v>0</v>
      </c>
      <c r="AZ94">
        <v>67.75</v>
      </c>
      <c r="BA94">
        <v>9.68</v>
      </c>
      <c r="BB94">
        <v>0.77</v>
      </c>
      <c r="BC94">
        <v>8.8000000000000007</v>
      </c>
      <c r="BD94">
        <v>48.4</v>
      </c>
      <c r="BE94">
        <v>2.42</v>
      </c>
      <c r="BF94">
        <v>17.5</v>
      </c>
    </row>
    <row r="95" spans="7:58">
      <c r="G95" t="s">
        <v>137</v>
      </c>
      <c r="H95" s="74">
        <v>530.70999999999981</v>
      </c>
      <c r="I95" s="47">
        <v>320.44</v>
      </c>
      <c r="J95" s="47">
        <v>442.71999999999997</v>
      </c>
      <c r="K95" s="47">
        <v>105.47</v>
      </c>
      <c r="L95" s="47">
        <v>4.84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0</v>
      </c>
      <c r="Z95">
        <v>24.2</v>
      </c>
      <c r="AA95">
        <v>26.870799999999999</v>
      </c>
      <c r="AB95">
        <v>48.4</v>
      </c>
      <c r="AC95">
        <v>21.78</v>
      </c>
      <c r="AD95">
        <v>48.4</v>
      </c>
      <c r="AE95">
        <v>96.79</v>
      </c>
      <c r="AF95">
        <v>0</v>
      </c>
      <c r="AG95">
        <v>26.870799999999999</v>
      </c>
      <c r="AH95">
        <v>94.27</v>
      </c>
      <c r="AI95">
        <v>109.86</v>
      </c>
      <c r="AJ95">
        <v>13.55</v>
      </c>
      <c r="AK95">
        <v>241.98</v>
      </c>
      <c r="AL95">
        <v>0</v>
      </c>
      <c r="AM95">
        <v>26.39</v>
      </c>
      <c r="AN95">
        <v>0</v>
      </c>
      <c r="AO95">
        <v>0</v>
      </c>
      <c r="AP95">
        <v>181.48</v>
      </c>
      <c r="AQ95">
        <v>28.07</v>
      </c>
      <c r="AR95">
        <v>60.49</v>
      </c>
      <c r="AS95">
        <v>14.41</v>
      </c>
      <c r="AT95">
        <v>26.39</v>
      </c>
      <c r="AU95">
        <v>84.38</v>
      </c>
      <c r="AV95">
        <v>26.39</v>
      </c>
      <c r="AW95">
        <v>4.84</v>
      </c>
      <c r="AX95">
        <v>96.79</v>
      </c>
      <c r="AY95">
        <v>0</v>
      </c>
      <c r="AZ95">
        <v>67.75</v>
      </c>
      <c r="BA95">
        <v>9.68</v>
      </c>
      <c r="BB95">
        <v>0.77</v>
      </c>
      <c r="BC95">
        <v>8.8000000000000007</v>
      </c>
      <c r="BD95">
        <v>48.4</v>
      </c>
      <c r="BE95">
        <v>2.42</v>
      </c>
      <c r="BF95">
        <v>17.5</v>
      </c>
    </row>
    <row r="96" spans="7:58">
      <c r="G96" t="s">
        <v>138</v>
      </c>
      <c r="H96" s="74">
        <v>530.70999999999981</v>
      </c>
      <c r="I96" s="47">
        <v>320.44</v>
      </c>
      <c r="J96" s="47">
        <v>442.71999999999997</v>
      </c>
      <c r="K96" s="47">
        <v>105.47</v>
      </c>
      <c r="L96" s="47">
        <v>4.84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0</v>
      </c>
      <c r="Z96">
        <v>24.2</v>
      </c>
      <c r="AA96">
        <v>26.870799999999999</v>
      </c>
      <c r="AB96">
        <v>48.4</v>
      </c>
      <c r="AC96">
        <v>21.78</v>
      </c>
      <c r="AD96">
        <v>48.4</v>
      </c>
      <c r="AE96">
        <v>96.79</v>
      </c>
      <c r="AF96">
        <v>0</v>
      </c>
      <c r="AG96">
        <v>26.870799999999999</v>
      </c>
      <c r="AH96">
        <v>94.27</v>
      </c>
      <c r="AI96">
        <v>109.86</v>
      </c>
      <c r="AJ96">
        <v>13.55</v>
      </c>
      <c r="AK96">
        <v>241.98</v>
      </c>
      <c r="AL96">
        <v>0</v>
      </c>
      <c r="AM96">
        <v>26.39</v>
      </c>
      <c r="AN96">
        <v>0</v>
      </c>
      <c r="AO96">
        <v>0</v>
      </c>
      <c r="AP96">
        <v>181.48</v>
      </c>
      <c r="AQ96">
        <v>28.07</v>
      </c>
      <c r="AR96">
        <v>60.49</v>
      </c>
      <c r="AS96">
        <v>14.41</v>
      </c>
      <c r="AT96">
        <v>26.39</v>
      </c>
      <c r="AU96">
        <v>84.38</v>
      </c>
      <c r="AV96">
        <v>26.39</v>
      </c>
      <c r="AW96">
        <v>4.84</v>
      </c>
      <c r="AX96">
        <v>96.79</v>
      </c>
      <c r="AY96">
        <v>0</v>
      </c>
      <c r="AZ96">
        <v>67.75</v>
      </c>
      <c r="BA96">
        <v>9.68</v>
      </c>
      <c r="BB96">
        <v>0.77</v>
      </c>
      <c r="BC96">
        <v>8.8000000000000007</v>
      </c>
      <c r="BD96">
        <v>48.4</v>
      </c>
      <c r="BE96">
        <v>2.42</v>
      </c>
      <c r="BF96">
        <v>17.5</v>
      </c>
    </row>
    <row r="97" spans="1:133">
      <c r="G97" t="s">
        <v>139</v>
      </c>
      <c r="H97" s="74">
        <v>530.70999999999981</v>
      </c>
      <c r="I97" s="47">
        <v>320.44</v>
      </c>
      <c r="J97" s="47">
        <v>442.71999999999997</v>
      </c>
      <c r="K97" s="47">
        <v>105.47</v>
      </c>
      <c r="L97" s="47">
        <v>4.84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0</v>
      </c>
      <c r="Z97">
        <v>24.2</v>
      </c>
      <c r="AA97">
        <v>26.870799999999999</v>
      </c>
      <c r="AB97">
        <v>48.4</v>
      </c>
      <c r="AC97">
        <v>21.78</v>
      </c>
      <c r="AD97">
        <v>48.4</v>
      </c>
      <c r="AE97">
        <v>96.79</v>
      </c>
      <c r="AF97">
        <v>0</v>
      </c>
      <c r="AG97">
        <v>26.870799999999999</v>
      </c>
      <c r="AH97">
        <v>94.27</v>
      </c>
      <c r="AI97">
        <v>109.86</v>
      </c>
      <c r="AJ97">
        <v>13.55</v>
      </c>
      <c r="AK97">
        <v>241.98</v>
      </c>
      <c r="AL97">
        <v>0</v>
      </c>
      <c r="AM97">
        <v>26.39</v>
      </c>
      <c r="AN97">
        <v>0</v>
      </c>
      <c r="AO97">
        <v>0</v>
      </c>
      <c r="AP97">
        <v>181.48</v>
      </c>
      <c r="AQ97">
        <v>28.07</v>
      </c>
      <c r="AR97">
        <v>60.49</v>
      </c>
      <c r="AS97">
        <v>14.41</v>
      </c>
      <c r="AT97">
        <v>26.39</v>
      </c>
      <c r="AU97">
        <v>84.38</v>
      </c>
      <c r="AV97">
        <v>26.39</v>
      </c>
      <c r="AW97">
        <v>4.84</v>
      </c>
      <c r="AX97">
        <v>96.79</v>
      </c>
      <c r="AY97">
        <v>0</v>
      </c>
      <c r="AZ97">
        <v>67.75</v>
      </c>
      <c r="BA97">
        <v>9.68</v>
      </c>
      <c r="BB97">
        <v>0.77</v>
      </c>
      <c r="BC97">
        <v>8.8000000000000007</v>
      </c>
      <c r="BD97">
        <v>48.4</v>
      </c>
      <c r="BE97">
        <v>2.42</v>
      </c>
      <c r="BF97">
        <v>17.5</v>
      </c>
    </row>
    <row r="98" spans="1:133">
      <c r="G98" t="s">
        <v>140</v>
      </c>
      <c r="H98" s="74">
        <v>530.70999999999981</v>
      </c>
      <c r="I98" s="47">
        <v>320.44</v>
      </c>
      <c r="J98" s="47">
        <v>442.71999999999997</v>
      </c>
      <c r="K98" s="47">
        <v>105.47</v>
      </c>
      <c r="L98" s="47">
        <v>4.84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0</v>
      </c>
      <c r="Z98">
        <v>24.2</v>
      </c>
      <c r="AA98">
        <v>26.870799999999999</v>
      </c>
      <c r="AB98">
        <v>48.4</v>
      </c>
      <c r="AC98">
        <v>21.78</v>
      </c>
      <c r="AD98">
        <v>48.4</v>
      </c>
      <c r="AE98">
        <v>96.79</v>
      </c>
      <c r="AF98">
        <v>0</v>
      </c>
      <c r="AG98">
        <v>26.870799999999999</v>
      </c>
      <c r="AH98">
        <v>94.27</v>
      </c>
      <c r="AI98">
        <v>109.86</v>
      </c>
      <c r="AJ98">
        <v>13.55</v>
      </c>
      <c r="AK98">
        <v>241.98</v>
      </c>
      <c r="AL98">
        <v>0</v>
      </c>
      <c r="AM98">
        <v>26.39</v>
      </c>
      <c r="AN98">
        <v>0</v>
      </c>
      <c r="AO98">
        <v>0</v>
      </c>
      <c r="AP98">
        <v>181.48</v>
      </c>
      <c r="AQ98">
        <v>28.07</v>
      </c>
      <c r="AR98">
        <v>60.49</v>
      </c>
      <c r="AS98">
        <v>14.41</v>
      </c>
      <c r="AT98">
        <v>26.39</v>
      </c>
      <c r="AU98">
        <v>84.38</v>
      </c>
      <c r="AV98">
        <v>26.39</v>
      </c>
      <c r="AW98">
        <v>4.84</v>
      </c>
      <c r="AX98">
        <v>96.79</v>
      </c>
      <c r="AY98">
        <v>0</v>
      </c>
      <c r="AZ98">
        <v>67.75</v>
      </c>
      <c r="BA98">
        <v>9.68</v>
      </c>
      <c r="BB98">
        <v>0.77</v>
      </c>
      <c r="BC98">
        <v>8.8000000000000007</v>
      </c>
      <c r="BD98">
        <v>48.4</v>
      </c>
      <c r="BE98">
        <v>2.42</v>
      </c>
      <c r="BF98">
        <v>17.5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9.8617675000000098</v>
      </c>
      <c r="I99" s="70">
        <f t="shared" ref="I99:BU99" si="1">SUM(I3:I98)/4000</f>
        <v>5.8262100000000068</v>
      </c>
      <c r="J99" s="70">
        <f t="shared" si="1"/>
        <v>11.073940000000023</v>
      </c>
      <c r="K99" s="70">
        <f t="shared" si="1"/>
        <v>2.5312799999999984</v>
      </c>
      <c r="L99" s="70">
        <f t="shared" si="1"/>
        <v>0.16550250000000016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4.9342500000000004E-2</v>
      </c>
      <c r="Z99">
        <f t="shared" si="1"/>
        <v>0.5808000000000002</v>
      </c>
      <c r="AA99">
        <f t="shared" si="1"/>
        <v>0.64790439999999994</v>
      </c>
      <c r="AB99">
        <f t="shared" si="1"/>
        <v>0.82280000000000098</v>
      </c>
      <c r="AC99">
        <f t="shared" si="1"/>
        <v>0.52271999999999952</v>
      </c>
      <c r="AD99">
        <f t="shared" si="1"/>
        <v>1.1616000000000004</v>
      </c>
      <c r="AE99">
        <f t="shared" si="1"/>
        <v>1.6454299999999995</v>
      </c>
      <c r="AF99">
        <f t="shared" si="1"/>
        <v>9.8729999999999957E-2</v>
      </c>
      <c r="AG99">
        <f t="shared" si="1"/>
        <v>0.64062819999999931</v>
      </c>
      <c r="AH99">
        <f t="shared" si="1"/>
        <v>2.1868099999999955</v>
      </c>
      <c r="AI99">
        <f t="shared" si="1"/>
        <v>2.9659800000000036</v>
      </c>
      <c r="AJ99">
        <f t="shared" si="1"/>
        <v>0.17614999999999992</v>
      </c>
      <c r="AK99">
        <f t="shared" si="1"/>
        <v>5.8075199999999914</v>
      </c>
      <c r="AL99">
        <f t="shared" si="1"/>
        <v>0</v>
      </c>
      <c r="AM99">
        <f t="shared" si="1"/>
        <v>0.63336000000000026</v>
      </c>
      <c r="AN99">
        <f t="shared" si="1"/>
        <v>0.33880000000000005</v>
      </c>
      <c r="AO99">
        <f t="shared" si="1"/>
        <v>0.67752999999999985</v>
      </c>
      <c r="AP99">
        <f t="shared" si="1"/>
        <v>1.4518399999999989</v>
      </c>
      <c r="AQ99">
        <f t="shared" si="1"/>
        <v>0.79272000000000176</v>
      </c>
      <c r="AR99">
        <f t="shared" si="1"/>
        <v>0.48392000000000002</v>
      </c>
      <c r="AS99">
        <f t="shared" si="1"/>
        <v>0.34611999999999965</v>
      </c>
      <c r="AT99">
        <f t="shared" si="1"/>
        <v>0.63336000000000026</v>
      </c>
      <c r="AU99">
        <f t="shared" si="1"/>
        <v>2.025120000000002</v>
      </c>
      <c r="AV99">
        <f t="shared" si="1"/>
        <v>0.63336000000000026</v>
      </c>
      <c r="AW99">
        <f t="shared" si="1"/>
        <v>0.11615999999999976</v>
      </c>
      <c r="AX99">
        <f t="shared" si="1"/>
        <v>2.3229600000000019</v>
      </c>
      <c r="AY99">
        <f t="shared" si="1"/>
        <v>0</v>
      </c>
      <c r="AZ99">
        <f t="shared" si="1"/>
        <v>0.95421000000000089</v>
      </c>
      <c r="BA99">
        <f t="shared" si="1"/>
        <v>0.20690749999999972</v>
      </c>
      <c r="BB99">
        <f t="shared" si="1"/>
        <v>1.954999999999997E-2</v>
      </c>
      <c r="BC99">
        <f t="shared" si="1"/>
        <v>0.21119999999999967</v>
      </c>
      <c r="BD99">
        <f t="shared" si="1"/>
        <v>1.1616000000000004</v>
      </c>
      <c r="BE99">
        <f t="shared" si="1"/>
        <v>1.2100000000000005E-2</v>
      </c>
      <c r="BF99">
        <f t="shared" si="1"/>
        <v>0.42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553</v>
      </c>
      <c r="AE100" t="s">
        <v>555</v>
      </c>
      <c r="AF100" t="s">
        <v>557</v>
      </c>
      <c r="AG100" t="s">
        <v>558</v>
      </c>
      <c r="AH100" t="s">
        <v>560</v>
      </c>
      <c r="AI100" t="s">
        <v>562</v>
      </c>
      <c r="AJ100" t="s">
        <v>564</v>
      </c>
      <c r="AK100" t="s">
        <v>565</v>
      </c>
      <c r="AL100" t="s">
        <v>567</v>
      </c>
      <c r="AM100" t="s">
        <v>568</v>
      </c>
      <c r="AN100" t="s">
        <v>569</v>
      </c>
      <c r="AO100" t="s">
        <v>570</v>
      </c>
      <c r="AP100" t="s">
        <v>572</v>
      </c>
      <c r="AQ100" t="s">
        <v>574</v>
      </c>
      <c r="AR100" t="s">
        <v>575</v>
      </c>
      <c r="AS100" t="s">
        <v>577</v>
      </c>
      <c r="AT100" t="s">
        <v>579</v>
      </c>
      <c r="AU100" t="s">
        <v>581</v>
      </c>
      <c r="AV100" t="s">
        <v>582</v>
      </c>
      <c r="AW100" t="s">
        <v>584</v>
      </c>
      <c r="AX100" t="s">
        <v>585</v>
      </c>
      <c r="AY100" t="s">
        <v>587</v>
      </c>
      <c r="AZ100" t="s">
        <v>589</v>
      </c>
      <c r="BA100" t="s">
        <v>591</v>
      </c>
      <c r="BB100" t="s">
        <v>593</v>
      </c>
      <c r="BC100" t="s">
        <v>595</v>
      </c>
      <c r="BD100" t="s">
        <v>597</v>
      </c>
      <c r="BE100" t="s">
        <v>599</v>
      </c>
      <c r="BF100" t="s">
        <v>600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45543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45543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602</v>
      </c>
      <c r="Z2" t="s">
        <v>333</v>
      </c>
      <c r="AA2" t="s">
        <v>437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12.97</v>
      </c>
      <c r="I3" s="54">
        <v>0</v>
      </c>
      <c r="J3" s="54">
        <v>0</v>
      </c>
      <c r="K3" s="54">
        <v>0</v>
      </c>
      <c r="L3" s="54">
        <v>17.13</v>
      </c>
      <c r="M3" s="73">
        <v>0</v>
      </c>
      <c r="N3" s="72">
        <v>0</v>
      </c>
      <c r="O3" s="54">
        <v>-42</v>
      </c>
      <c r="P3" s="54">
        <v>-115</v>
      </c>
      <c r="Q3" s="54">
        <v>-20</v>
      </c>
      <c r="R3" s="54">
        <v>0</v>
      </c>
      <c r="S3" s="73">
        <v>0</v>
      </c>
      <c r="T3" t="s">
        <v>602</v>
      </c>
      <c r="U3" s="74">
        <v>-177</v>
      </c>
      <c r="V3" s="75">
        <v>30.1</v>
      </c>
      <c r="W3">
        <v>12.58</v>
      </c>
      <c r="X3">
        <v>-42</v>
      </c>
      <c r="Y3">
        <v>0.39</v>
      </c>
      <c r="Z3">
        <v>17.13</v>
      </c>
      <c r="AA3">
        <v>-20</v>
      </c>
      <c r="AB3">
        <v>-115</v>
      </c>
    </row>
    <row r="4" spans="1:28">
      <c r="A4" t="s">
        <v>602</v>
      </c>
      <c r="B4" t="s">
        <v>257</v>
      </c>
      <c r="D4" t="s">
        <v>437</v>
      </c>
      <c r="F4" t="s">
        <v>436</v>
      </c>
      <c r="G4" t="s">
        <v>46</v>
      </c>
      <c r="H4" s="74">
        <v>0.39</v>
      </c>
      <c r="I4" s="47">
        <v>0</v>
      </c>
      <c r="J4" s="47">
        <v>0</v>
      </c>
      <c r="K4" s="47">
        <v>0</v>
      </c>
      <c r="L4" s="47">
        <v>16.84</v>
      </c>
      <c r="M4" s="75">
        <v>0</v>
      </c>
      <c r="N4" s="74">
        <v>-17</v>
      </c>
      <c r="O4" s="47">
        <v>-108</v>
      </c>
      <c r="P4" s="47">
        <v>-100</v>
      </c>
      <c r="Q4" s="47">
        <v>-21</v>
      </c>
      <c r="R4" s="47">
        <v>0</v>
      </c>
      <c r="S4" s="75">
        <v>0</v>
      </c>
      <c r="U4" s="74">
        <v>-246</v>
      </c>
      <c r="V4" s="75">
        <v>17.23</v>
      </c>
      <c r="W4">
        <v>-17</v>
      </c>
      <c r="X4">
        <v>-108</v>
      </c>
      <c r="Y4">
        <v>0.39</v>
      </c>
      <c r="Z4">
        <v>16.84</v>
      </c>
      <c r="AA4">
        <v>-21</v>
      </c>
      <c r="AB4">
        <v>-100</v>
      </c>
    </row>
    <row r="5" spans="1:28">
      <c r="G5" t="s">
        <v>47</v>
      </c>
      <c r="H5" s="74">
        <v>0.28999999999999998</v>
      </c>
      <c r="I5" s="47">
        <v>0</v>
      </c>
      <c r="J5" s="47">
        <v>0</v>
      </c>
      <c r="K5" s="47">
        <v>0</v>
      </c>
      <c r="L5" s="47">
        <v>16.649999999999999</v>
      </c>
      <c r="M5" s="75">
        <v>0</v>
      </c>
      <c r="N5" s="74">
        <v>-56</v>
      </c>
      <c r="O5" s="47">
        <v>0</v>
      </c>
      <c r="P5" s="47">
        <v>-40</v>
      </c>
      <c r="Q5" s="47">
        <v>-25</v>
      </c>
      <c r="R5" s="47">
        <v>0</v>
      </c>
      <c r="S5" s="75">
        <v>0</v>
      </c>
      <c r="U5" s="74">
        <v>-121</v>
      </c>
      <c r="V5" s="75">
        <v>16.940000000000001</v>
      </c>
      <c r="W5">
        <v>-56</v>
      </c>
      <c r="X5">
        <v>0</v>
      </c>
      <c r="Y5">
        <v>0.28999999999999998</v>
      </c>
      <c r="Z5">
        <v>16.649999999999999</v>
      </c>
      <c r="AA5">
        <v>-25</v>
      </c>
      <c r="AB5">
        <v>-40</v>
      </c>
    </row>
    <row r="6" spans="1:28">
      <c r="G6" t="s">
        <v>48</v>
      </c>
      <c r="H6" s="74">
        <v>0.28999999999999998</v>
      </c>
      <c r="I6" s="47">
        <v>0</v>
      </c>
      <c r="J6" s="47">
        <v>29.03</v>
      </c>
      <c r="K6" s="47">
        <v>0</v>
      </c>
      <c r="L6" s="47">
        <v>16.36</v>
      </c>
      <c r="M6" s="75">
        <v>0</v>
      </c>
      <c r="N6" s="74">
        <v>-61</v>
      </c>
      <c r="O6" s="47">
        <v>0</v>
      </c>
      <c r="P6" s="47">
        <v>0</v>
      </c>
      <c r="Q6" s="47">
        <v>-25</v>
      </c>
      <c r="R6" s="47">
        <v>0</v>
      </c>
      <c r="S6" s="75">
        <v>0</v>
      </c>
      <c r="U6" s="74">
        <v>-86</v>
      </c>
      <c r="V6" s="75">
        <v>45.68</v>
      </c>
      <c r="W6">
        <v>-61</v>
      </c>
      <c r="X6">
        <v>0</v>
      </c>
      <c r="Y6">
        <v>0.28999999999999998</v>
      </c>
      <c r="Z6">
        <v>16.36</v>
      </c>
      <c r="AA6">
        <v>-25</v>
      </c>
      <c r="AB6">
        <v>29.03</v>
      </c>
    </row>
    <row r="7" spans="1:28">
      <c r="G7" t="s">
        <v>49</v>
      </c>
      <c r="H7" s="74">
        <v>0.19</v>
      </c>
      <c r="I7" s="47">
        <v>0</v>
      </c>
      <c r="J7" s="47">
        <v>0</v>
      </c>
      <c r="K7" s="47">
        <v>0</v>
      </c>
      <c r="L7" s="47">
        <v>16.260000000000002</v>
      </c>
      <c r="M7" s="75">
        <v>0</v>
      </c>
      <c r="N7" s="74">
        <v>-71</v>
      </c>
      <c r="O7" s="47">
        <v>0</v>
      </c>
      <c r="P7" s="47">
        <v>0</v>
      </c>
      <c r="Q7" s="47">
        <v>-25</v>
      </c>
      <c r="R7" s="47">
        <v>0</v>
      </c>
      <c r="S7" s="75">
        <v>0</v>
      </c>
      <c r="U7" s="74">
        <v>-96</v>
      </c>
      <c r="V7" s="75">
        <v>16.45</v>
      </c>
      <c r="W7">
        <v>-71</v>
      </c>
      <c r="X7">
        <v>0</v>
      </c>
      <c r="Y7">
        <v>0.19</v>
      </c>
      <c r="Z7">
        <v>16.260000000000002</v>
      </c>
      <c r="AA7">
        <v>-25</v>
      </c>
      <c r="AB7">
        <v>0</v>
      </c>
    </row>
    <row r="8" spans="1:28">
      <c r="G8" t="s">
        <v>50</v>
      </c>
      <c r="H8" s="74">
        <v>0.19</v>
      </c>
      <c r="I8" s="47">
        <v>0</v>
      </c>
      <c r="J8" s="47">
        <v>0</v>
      </c>
      <c r="K8" s="47">
        <v>0</v>
      </c>
      <c r="L8" s="47">
        <v>16.170000000000002</v>
      </c>
      <c r="M8" s="75">
        <v>0</v>
      </c>
      <c r="N8" s="74">
        <v>-45</v>
      </c>
      <c r="O8" s="47">
        <v>0</v>
      </c>
      <c r="P8" s="47">
        <v>0</v>
      </c>
      <c r="Q8" s="47">
        <v>-25</v>
      </c>
      <c r="R8" s="47">
        <v>0</v>
      </c>
      <c r="S8" s="75">
        <v>0</v>
      </c>
      <c r="U8" s="74">
        <v>-70</v>
      </c>
      <c r="V8" s="75">
        <v>16.36</v>
      </c>
      <c r="W8">
        <v>-45</v>
      </c>
      <c r="X8">
        <v>0</v>
      </c>
      <c r="Y8">
        <v>0.19</v>
      </c>
      <c r="Z8">
        <v>16.170000000000002</v>
      </c>
      <c r="AA8">
        <v>-25</v>
      </c>
      <c r="AB8">
        <v>0</v>
      </c>
    </row>
    <row r="9" spans="1:28">
      <c r="G9" t="s">
        <v>51</v>
      </c>
      <c r="H9" s="74">
        <v>0.1</v>
      </c>
      <c r="I9" s="47">
        <v>21.29</v>
      </c>
      <c r="J9" s="47">
        <v>9.68</v>
      </c>
      <c r="K9" s="47">
        <v>0</v>
      </c>
      <c r="L9" s="47">
        <v>16.07</v>
      </c>
      <c r="M9" s="75">
        <v>0</v>
      </c>
      <c r="N9" s="74">
        <v>-58</v>
      </c>
      <c r="O9" s="47">
        <v>0</v>
      </c>
      <c r="P9" s="47">
        <v>0</v>
      </c>
      <c r="Q9" s="47">
        <v>-28</v>
      </c>
      <c r="R9" s="47">
        <v>0</v>
      </c>
      <c r="S9" s="75">
        <v>0</v>
      </c>
      <c r="U9" s="74">
        <v>-86</v>
      </c>
      <c r="V9" s="75">
        <v>47.14</v>
      </c>
      <c r="W9">
        <v>-58</v>
      </c>
      <c r="X9">
        <v>21.29</v>
      </c>
      <c r="Y9">
        <v>0.1</v>
      </c>
      <c r="Z9">
        <v>16.07</v>
      </c>
      <c r="AA9">
        <v>-28</v>
      </c>
      <c r="AB9">
        <v>9.68</v>
      </c>
    </row>
    <row r="10" spans="1:28">
      <c r="G10" t="s">
        <v>52</v>
      </c>
      <c r="H10" s="74">
        <v>0.1</v>
      </c>
      <c r="I10" s="47">
        <v>0</v>
      </c>
      <c r="J10" s="47">
        <v>9.68</v>
      </c>
      <c r="K10" s="47">
        <v>0</v>
      </c>
      <c r="L10" s="47">
        <v>15.97</v>
      </c>
      <c r="M10" s="75">
        <v>0</v>
      </c>
      <c r="N10" s="74">
        <v>-41</v>
      </c>
      <c r="O10" s="47">
        <v>-19</v>
      </c>
      <c r="P10" s="47">
        <v>0</v>
      </c>
      <c r="Q10" s="47">
        <v>-29</v>
      </c>
      <c r="R10" s="47">
        <v>0</v>
      </c>
      <c r="S10" s="75">
        <v>0</v>
      </c>
      <c r="U10" s="74">
        <v>-89</v>
      </c>
      <c r="V10" s="75">
        <v>25.75</v>
      </c>
      <c r="W10">
        <v>-41</v>
      </c>
      <c r="X10">
        <v>-19</v>
      </c>
      <c r="Y10">
        <v>0.1</v>
      </c>
      <c r="Z10">
        <v>15.97</v>
      </c>
      <c r="AA10">
        <v>-29</v>
      </c>
      <c r="AB10">
        <v>9.68</v>
      </c>
    </row>
    <row r="11" spans="1:28">
      <c r="G11" t="s">
        <v>53</v>
      </c>
      <c r="H11" s="74">
        <v>0</v>
      </c>
      <c r="I11" s="47">
        <v>0</v>
      </c>
      <c r="J11" s="47">
        <v>19.350000000000001</v>
      </c>
      <c r="K11" s="47">
        <v>0</v>
      </c>
      <c r="L11" s="47">
        <v>15.78</v>
      </c>
      <c r="M11" s="75">
        <v>0</v>
      </c>
      <c r="N11" s="74">
        <v>-51</v>
      </c>
      <c r="O11" s="47">
        <v>-23</v>
      </c>
      <c r="P11" s="47">
        <v>0</v>
      </c>
      <c r="Q11" s="47">
        <v>-28</v>
      </c>
      <c r="R11" s="47">
        <v>0</v>
      </c>
      <c r="S11" s="75">
        <v>0</v>
      </c>
      <c r="U11" s="74">
        <v>-102</v>
      </c>
      <c r="V11" s="75">
        <v>35.130000000000003</v>
      </c>
      <c r="W11">
        <v>-51</v>
      </c>
      <c r="X11">
        <v>-23</v>
      </c>
      <c r="Y11">
        <v>0</v>
      </c>
      <c r="Z11">
        <v>15.78</v>
      </c>
      <c r="AA11">
        <v>-28</v>
      </c>
      <c r="AB11">
        <v>19.350000000000001</v>
      </c>
    </row>
    <row r="12" spans="1:28">
      <c r="G12" t="s">
        <v>54</v>
      </c>
      <c r="H12" s="74">
        <v>0</v>
      </c>
      <c r="I12" s="47">
        <v>0</v>
      </c>
      <c r="J12" s="47">
        <v>14.52</v>
      </c>
      <c r="K12" s="47">
        <v>0</v>
      </c>
      <c r="L12" s="47">
        <v>15.58</v>
      </c>
      <c r="M12" s="75">
        <v>0</v>
      </c>
      <c r="N12" s="74">
        <v>-44</v>
      </c>
      <c r="O12" s="47">
        <v>-68</v>
      </c>
      <c r="P12" s="47">
        <v>0</v>
      </c>
      <c r="Q12" s="47">
        <v>-28</v>
      </c>
      <c r="R12" s="47">
        <v>0</v>
      </c>
      <c r="S12" s="75">
        <v>0</v>
      </c>
      <c r="U12" s="74">
        <v>-140</v>
      </c>
      <c r="V12" s="75">
        <v>30.1</v>
      </c>
      <c r="W12">
        <v>-44</v>
      </c>
      <c r="X12">
        <v>-68</v>
      </c>
      <c r="Y12">
        <v>0</v>
      </c>
      <c r="Z12">
        <v>15.58</v>
      </c>
      <c r="AA12">
        <v>-28</v>
      </c>
      <c r="AB12">
        <v>14.52</v>
      </c>
    </row>
    <row r="13" spans="1:28">
      <c r="G13" t="s">
        <v>55</v>
      </c>
      <c r="H13" s="74">
        <v>0</v>
      </c>
      <c r="I13" s="47">
        <v>0</v>
      </c>
      <c r="J13" s="47">
        <v>9.68</v>
      </c>
      <c r="K13" s="47">
        <v>0</v>
      </c>
      <c r="L13" s="47">
        <v>15.49</v>
      </c>
      <c r="M13" s="75">
        <v>0</v>
      </c>
      <c r="N13" s="74">
        <v>-45</v>
      </c>
      <c r="O13" s="47">
        <v>-66</v>
      </c>
      <c r="P13" s="47">
        <v>0</v>
      </c>
      <c r="Q13" s="47">
        <v>-25</v>
      </c>
      <c r="R13" s="47">
        <v>0</v>
      </c>
      <c r="S13" s="75">
        <v>0</v>
      </c>
      <c r="U13" s="74">
        <v>-136</v>
      </c>
      <c r="V13" s="75">
        <v>25.17</v>
      </c>
      <c r="W13">
        <v>-45</v>
      </c>
      <c r="X13">
        <v>-66</v>
      </c>
      <c r="Y13">
        <v>0</v>
      </c>
      <c r="Z13">
        <v>15.49</v>
      </c>
      <c r="AA13">
        <v>-25</v>
      </c>
      <c r="AB13">
        <v>9.68</v>
      </c>
    </row>
    <row r="14" spans="1:28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15.39</v>
      </c>
      <c r="M14" s="75">
        <v>0</v>
      </c>
      <c r="N14" s="74">
        <v>-10</v>
      </c>
      <c r="O14" s="47">
        <v>-64</v>
      </c>
      <c r="P14" s="47">
        <v>0</v>
      </c>
      <c r="Q14" s="47">
        <v>-26</v>
      </c>
      <c r="R14" s="47">
        <v>0</v>
      </c>
      <c r="S14" s="75">
        <v>0</v>
      </c>
      <c r="U14" s="74">
        <v>-100</v>
      </c>
      <c r="V14" s="75">
        <v>15.39</v>
      </c>
      <c r="W14">
        <v>-10</v>
      </c>
      <c r="X14">
        <v>-64</v>
      </c>
      <c r="Y14">
        <v>0</v>
      </c>
      <c r="Z14">
        <v>15.39</v>
      </c>
      <c r="AA14">
        <v>-26</v>
      </c>
      <c r="AB14">
        <v>0</v>
      </c>
    </row>
    <row r="15" spans="1:28">
      <c r="G15" t="s">
        <v>57</v>
      </c>
      <c r="H15" s="74">
        <v>17.420000000000002</v>
      </c>
      <c r="I15" s="47">
        <v>0</v>
      </c>
      <c r="J15" s="47">
        <v>0</v>
      </c>
      <c r="K15" s="47">
        <v>0</v>
      </c>
      <c r="L15" s="47">
        <v>15.2</v>
      </c>
      <c r="M15" s="75">
        <v>0</v>
      </c>
      <c r="N15" s="74">
        <v>0</v>
      </c>
      <c r="O15" s="47">
        <v>-70</v>
      </c>
      <c r="P15" s="47">
        <v>-15</v>
      </c>
      <c r="Q15" s="47">
        <v>-20</v>
      </c>
      <c r="R15" s="47">
        <v>0</v>
      </c>
      <c r="S15" s="75">
        <v>0</v>
      </c>
      <c r="U15" s="74">
        <v>-105</v>
      </c>
      <c r="V15" s="75">
        <v>32.619999999999997</v>
      </c>
      <c r="W15">
        <v>17.420000000000002</v>
      </c>
      <c r="X15">
        <v>-70</v>
      </c>
      <c r="Y15">
        <v>0</v>
      </c>
      <c r="Z15">
        <v>15.2</v>
      </c>
      <c r="AA15">
        <v>-20</v>
      </c>
      <c r="AB15">
        <v>-15</v>
      </c>
    </row>
    <row r="16" spans="1:28">
      <c r="G16" t="s">
        <v>58</v>
      </c>
      <c r="H16" s="74">
        <v>0</v>
      </c>
      <c r="I16" s="47">
        <v>0</v>
      </c>
      <c r="J16" s="47">
        <v>19.36</v>
      </c>
      <c r="K16" s="47">
        <v>0</v>
      </c>
      <c r="L16" s="47">
        <v>15.1</v>
      </c>
      <c r="M16" s="75">
        <v>0</v>
      </c>
      <c r="N16" s="74">
        <v>0</v>
      </c>
      <c r="O16" s="47">
        <v>-58</v>
      </c>
      <c r="P16" s="47">
        <v>0</v>
      </c>
      <c r="Q16" s="47">
        <v>-21</v>
      </c>
      <c r="R16" s="47">
        <v>0</v>
      </c>
      <c r="S16" s="75">
        <v>0</v>
      </c>
      <c r="U16" s="74">
        <v>-79</v>
      </c>
      <c r="V16" s="75">
        <v>34.46</v>
      </c>
      <c r="W16">
        <v>0</v>
      </c>
      <c r="X16">
        <v>-58</v>
      </c>
      <c r="Y16">
        <v>0</v>
      </c>
      <c r="Z16">
        <v>15.1</v>
      </c>
      <c r="AA16">
        <v>-21</v>
      </c>
      <c r="AB16">
        <v>19.36</v>
      </c>
    </row>
    <row r="17" spans="7:28">
      <c r="G17" t="s">
        <v>59</v>
      </c>
      <c r="H17" s="74">
        <v>19.36</v>
      </c>
      <c r="I17" s="47">
        <v>0</v>
      </c>
      <c r="J17" s="47">
        <v>9.68</v>
      </c>
      <c r="K17" s="47">
        <v>0</v>
      </c>
      <c r="L17" s="47">
        <v>15</v>
      </c>
      <c r="M17" s="75">
        <v>0</v>
      </c>
      <c r="N17" s="74">
        <v>0</v>
      </c>
      <c r="O17" s="47">
        <v>-31</v>
      </c>
      <c r="P17" s="47">
        <v>0</v>
      </c>
      <c r="Q17" s="47">
        <v>-26</v>
      </c>
      <c r="R17" s="47">
        <v>0</v>
      </c>
      <c r="S17" s="75">
        <v>0</v>
      </c>
      <c r="U17" s="74">
        <v>-57</v>
      </c>
      <c r="V17" s="75">
        <v>44.04</v>
      </c>
      <c r="W17">
        <v>19.36</v>
      </c>
      <c r="X17">
        <v>-31</v>
      </c>
      <c r="Y17">
        <v>0</v>
      </c>
      <c r="Z17">
        <v>15</v>
      </c>
      <c r="AA17">
        <v>-26</v>
      </c>
      <c r="AB17">
        <v>9.68</v>
      </c>
    </row>
    <row r="18" spans="7:28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14.91</v>
      </c>
      <c r="M18" s="75">
        <v>0</v>
      </c>
      <c r="N18" s="74">
        <v>0</v>
      </c>
      <c r="O18" s="47">
        <v>-31</v>
      </c>
      <c r="P18" s="47">
        <v>0</v>
      </c>
      <c r="Q18" s="47">
        <v>-25</v>
      </c>
      <c r="R18" s="47">
        <v>0</v>
      </c>
      <c r="S18" s="75">
        <v>0</v>
      </c>
      <c r="U18" s="74">
        <v>-56</v>
      </c>
      <c r="V18" s="75">
        <v>14.91</v>
      </c>
      <c r="W18">
        <v>0</v>
      </c>
      <c r="X18">
        <v>-31</v>
      </c>
      <c r="Y18">
        <v>0</v>
      </c>
      <c r="Z18">
        <v>14.91</v>
      </c>
      <c r="AA18">
        <v>-25</v>
      </c>
      <c r="AB18">
        <v>0</v>
      </c>
    </row>
    <row r="19" spans="7:28">
      <c r="G19" t="s">
        <v>61</v>
      </c>
      <c r="H19" s="74">
        <v>25.16</v>
      </c>
      <c r="I19" s="47">
        <v>0</v>
      </c>
      <c r="J19" s="47">
        <v>0</v>
      </c>
      <c r="K19" s="47">
        <v>0</v>
      </c>
      <c r="L19" s="47">
        <v>14.91</v>
      </c>
      <c r="M19" s="75">
        <v>0</v>
      </c>
      <c r="N19" s="74">
        <v>0</v>
      </c>
      <c r="O19" s="47">
        <v>-16</v>
      </c>
      <c r="P19" s="47">
        <v>-15</v>
      </c>
      <c r="Q19" s="47">
        <v>-21</v>
      </c>
      <c r="R19" s="47">
        <v>0</v>
      </c>
      <c r="S19" s="75">
        <v>0</v>
      </c>
      <c r="U19" s="74">
        <v>-52</v>
      </c>
      <c r="V19" s="75">
        <v>40.07</v>
      </c>
      <c r="W19">
        <v>25.16</v>
      </c>
      <c r="X19">
        <v>-16</v>
      </c>
      <c r="Y19">
        <v>0</v>
      </c>
      <c r="Z19">
        <v>14.91</v>
      </c>
      <c r="AA19">
        <v>-21</v>
      </c>
      <c r="AB19">
        <v>-15</v>
      </c>
    </row>
    <row r="20" spans="7:28">
      <c r="G20" t="s">
        <v>62</v>
      </c>
      <c r="H20" s="74">
        <v>14.52</v>
      </c>
      <c r="I20" s="47">
        <v>0</v>
      </c>
      <c r="J20" s="47">
        <v>0</v>
      </c>
      <c r="K20" s="47">
        <v>0</v>
      </c>
      <c r="L20" s="47">
        <v>14.71</v>
      </c>
      <c r="M20" s="75">
        <v>0</v>
      </c>
      <c r="N20" s="74">
        <v>0</v>
      </c>
      <c r="O20" s="47">
        <v>-18</v>
      </c>
      <c r="P20" s="47">
        <v>-25</v>
      </c>
      <c r="Q20" s="47">
        <v>-21</v>
      </c>
      <c r="R20" s="47">
        <v>0</v>
      </c>
      <c r="S20" s="75">
        <v>0</v>
      </c>
      <c r="U20" s="74">
        <v>-64</v>
      </c>
      <c r="V20" s="75">
        <v>29.23</v>
      </c>
      <c r="W20">
        <v>14.52</v>
      </c>
      <c r="X20">
        <v>-18</v>
      </c>
      <c r="Y20">
        <v>0</v>
      </c>
      <c r="Z20">
        <v>14.71</v>
      </c>
      <c r="AA20">
        <v>-21</v>
      </c>
      <c r="AB20">
        <v>-25</v>
      </c>
    </row>
    <row r="21" spans="7:28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14.62</v>
      </c>
      <c r="M21" s="75">
        <v>0</v>
      </c>
      <c r="N21" s="74">
        <v>0</v>
      </c>
      <c r="O21" s="47">
        <v>-9</v>
      </c>
      <c r="P21" s="47">
        <v>-20</v>
      </c>
      <c r="Q21" s="47">
        <v>-21</v>
      </c>
      <c r="R21" s="47">
        <v>0</v>
      </c>
      <c r="S21" s="75">
        <v>0</v>
      </c>
      <c r="U21" s="74">
        <v>-50</v>
      </c>
      <c r="V21" s="75">
        <v>14.62</v>
      </c>
      <c r="W21">
        <v>0</v>
      </c>
      <c r="X21">
        <v>-9</v>
      </c>
      <c r="Y21">
        <v>0</v>
      </c>
      <c r="Z21">
        <v>14.62</v>
      </c>
      <c r="AA21">
        <v>-21</v>
      </c>
      <c r="AB21">
        <v>-20</v>
      </c>
    </row>
    <row r="22" spans="7:28">
      <c r="G22" t="s">
        <v>64</v>
      </c>
      <c r="H22" s="74">
        <v>0</v>
      </c>
      <c r="I22" s="47">
        <v>0</v>
      </c>
      <c r="J22" s="47">
        <v>4.84</v>
      </c>
      <c r="K22" s="47">
        <v>0</v>
      </c>
      <c r="L22" s="47">
        <v>14.52</v>
      </c>
      <c r="M22" s="75">
        <v>0</v>
      </c>
      <c r="N22" s="74">
        <v>0</v>
      </c>
      <c r="O22" s="47">
        <v>0</v>
      </c>
      <c r="P22" s="47">
        <v>0</v>
      </c>
      <c r="Q22" s="47">
        <v>-21</v>
      </c>
      <c r="R22" s="47">
        <v>0</v>
      </c>
      <c r="S22" s="75">
        <v>0</v>
      </c>
      <c r="U22" s="74">
        <v>-21</v>
      </c>
      <c r="V22" s="75">
        <v>19.36</v>
      </c>
      <c r="W22">
        <v>0</v>
      </c>
      <c r="X22">
        <v>0</v>
      </c>
      <c r="Y22">
        <v>0</v>
      </c>
      <c r="Z22">
        <v>14.52</v>
      </c>
      <c r="AA22">
        <v>-21</v>
      </c>
      <c r="AB22">
        <v>4.84</v>
      </c>
    </row>
    <row r="23" spans="7:28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15</v>
      </c>
      <c r="M23" s="75">
        <v>0</v>
      </c>
      <c r="N23" s="74">
        <v>0</v>
      </c>
      <c r="O23" s="47">
        <v>0</v>
      </c>
      <c r="P23" s="47">
        <v>-55</v>
      </c>
      <c r="Q23" s="47">
        <v>-21</v>
      </c>
      <c r="R23" s="47">
        <v>0</v>
      </c>
      <c r="S23" s="75">
        <v>0</v>
      </c>
      <c r="U23" s="74">
        <v>-76</v>
      </c>
      <c r="V23" s="75">
        <v>15</v>
      </c>
      <c r="W23">
        <v>0</v>
      </c>
      <c r="X23">
        <v>0</v>
      </c>
      <c r="Y23">
        <v>0</v>
      </c>
      <c r="Z23">
        <v>15</v>
      </c>
      <c r="AA23">
        <v>-21</v>
      </c>
      <c r="AB23">
        <v>-55</v>
      </c>
    </row>
    <row r="24" spans="7:28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15.49</v>
      </c>
      <c r="M24" s="75">
        <v>0</v>
      </c>
      <c r="N24" s="74">
        <v>0</v>
      </c>
      <c r="O24" s="47">
        <v>0</v>
      </c>
      <c r="P24" s="47">
        <v>-80</v>
      </c>
      <c r="Q24" s="47">
        <v>-21</v>
      </c>
      <c r="R24" s="47">
        <v>0</v>
      </c>
      <c r="S24" s="75">
        <v>0</v>
      </c>
      <c r="U24" s="74">
        <v>-101</v>
      </c>
      <c r="V24" s="75">
        <v>15.49</v>
      </c>
      <c r="W24">
        <v>0</v>
      </c>
      <c r="X24">
        <v>0</v>
      </c>
      <c r="Y24">
        <v>0</v>
      </c>
      <c r="Z24">
        <v>15.49</v>
      </c>
      <c r="AA24">
        <v>-21</v>
      </c>
      <c r="AB24">
        <v>-80</v>
      </c>
    </row>
    <row r="25" spans="7:28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15.58</v>
      </c>
      <c r="M25" s="75">
        <v>0</v>
      </c>
      <c r="N25" s="74">
        <v>-7</v>
      </c>
      <c r="O25" s="47">
        <v>0</v>
      </c>
      <c r="P25" s="47">
        <v>-115</v>
      </c>
      <c r="Q25" s="47">
        <v>-22</v>
      </c>
      <c r="R25" s="47">
        <v>0</v>
      </c>
      <c r="S25" s="75">
        <v>0</v>
      </c>
      <c r="U25" s="74">
        <v>-144</v>
      </c>
      <c r="V25" s="75">
        <v>15.58</v>
      </c>
      <c r="W25">
        <v>-7</v>
      </c>
      <c r="X25">
        <v>0</v>
      </c>
      <c r="Y25">
        <v>0</v>
      </c>
      <c r="Z25">
        <v>15.58</v>
      </c>
      <c r="AA25">
        <v>-22</v>
      </c>
      <c r="AB25">
        <v>-115</v>
      </c>
    </row>
    <row r="26" spans="7:28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15.39</v>
      </c>
      <c r="M26" s="75">
        <v>0</v>
      </c>
      <c r="N26" s="74">
        <v>-27</v>
      </c>
      <c r="O26" s="47">
        <v>0</v>
      </c>
      <c r="P26" s="47">
        <v>-125</v>
      </c>
      <c r="Q26" s="47">
        <v>-30</v>
      </c>
      <c r="R26" s="47">
        <v>0</v>
      </c>
      <c r="S26" s="75">
        <v>0</v>
      </c>
      <c r="U26" s="74">
        <v>-182</v>
      </c>
      <c r="V26" s="75">
        <v>15.39</v>
      </c>
      <c r="W26">
        <v>-27</v>
      </c>
      <c r="X26">
        <v>0</v>
      </c>
      <c r="Y26">
        <v>0</v>
      </c>
      <c r="Z26">
        <v>15.39</v>
      </c>
      <c r="AA26">
        <v>-30</v>
      </c>
      <c r="AB26">
        <v>-125</v>
      </c>
    </row>
    <row r="27" spans="7:28">
      <c r="G27" t="s">
        <v>69</v>
      </c>
      <c r="H27" s="74">
        <v>43.56</v>
      </c>
      <c r="I27" s="47">
        <v>0</v>
      </c>
      <c r="J27" s="47">
        <v>0</v>
      </c>
      <c r="K27" s="47">
        <v>0</v>
      </c>
      <c r="L27" s="47">
        <v>15.29</v>
      </c>
      <c r="M27" s="75">
        <v>0</v>
      </c>
      <c r="N27" s="74">
        <v>0</v>
      </c>
      <c r="O27" s="47">
        <v>-15</v>
      </c>
      <c r="P27" s="47">
        <v>-125</v>
      </c>
      <c r="Q27" s="47">
        <v>-31</v>
      </c>
      <c r="R27" s="47">
        <v>0</v>
      </c>
      <c r="S27" s="75">
        <v>0</v>
      </c>
      <c r="U27" s="74">
        <v>-171</v>
      </c>
      <c r="V27" s="75">
        <v>58.85</v>
      </c>
      <c r="W27">
        <v>43.56</v>
      </c>
      <c r="X27">
        <v>-15</v>
      </c>
      <c r="Y27">
        <v>0</v>
      </c>
      <c r="Z27">
        <v>15.29</v>
      </c>
      <c r="AA27">
        <v>-31</v>
      </c>
      <c r="AB27">
        <v>-125</v>
      </c>
    </row>
    <row r="28" spans="7:28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15.39</v>
      </c>
      <c r="M28" s="75">
        <v>0</v>
      </c>
      <c r="N28" s="74">
        <v>0</v>
      </c>
      <c r="O28" s="47">
        <v>-10</v>
      </c>
      <c r="P28" s="47">
        <v>-130</v>
      </c>
      <c r="Q28" s="47">
        <v>-30</v>
      </c>
      <c r="R28" s="47">
        <v>0</v>
      </c>
      <c r="S28" s="75">
        <v>0</v>
      </c>
      <c r="U28" s="74">
        <v>-170</v>
      </c>
      <c r="V28" s="75">
        <v>15.39</v>
      </c>
      <c r="W28">
        <v>0</v>
      </c>
      <c r="X28">
        <v>-10</v>
      </c>
      <c r="Y28">
        <v>0</v>
      </c>
      <c r="Z28">
        <v>15.39</v>
      </c>
      <c r="AA28">
        <v>-30</v>
      </c>
      <c r="AB28">
        <v>-130</v>
      </c>
    </row>
    <row r="29" spans="7:28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15.2</v>
      </c>
      <c r="M29" s="75">
        <v>0</v>
      </c>
      <c r="N29" s="74">
        <v>0</v>
      </c>
      <c r="O29" s="47">
        <v>-10</v>
      </c>
      <c r="P29" s="47">
        <v>-125</v>
      </c>
      <c r="Q29" s="47">
        <v>-32</v>
      </c>
      <c r="R29" s="47">
        <v>0</v>
      </c>
      <c r="S29" s="75">
        <v>0</v>
      </c>
      <c r="U29" s="74">
        <v>-167</v>
      </c>
      <c r="V29" s="75">
        <v>15.2</v>
      </c>
      <c r="W29">
        <v>0</v>
      </c>
      <c r="X29">
        <v>-10</v>
      </c>
      <c r="Y29">
        <v>0</v>
      </c>
      <c r="Z29">
        <v>15.2</v>
      </c>
      <c r="AA29">
        <v>-32</v>
      </c>
      <c r="AB29">
        <v>-125</v>
      </c>
    </row>
    <row r="30" spans="7:28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14.81</v>
      </c>
      <c r="M30" s="75">
        <v>0</v>
      </c>
      <c r="N30" s="74">
        <v>-19</v>
      </c>
      <c r="O30" s="47">
        <v>-5</v>
      </c>
      <c r="P30" s="47">
        <v>-125</v>
      </c>
      <c r="Q30" s="47">
        <v>-31</v>
      </c>
      <c r="R30" s="47">
        <v>0</v>
      </c>
      <c r="S30" s="75">
        <v>0</v>
      </c>
      <c r="U30" s="74">
        <v>-180</v>
      </c>
      <c r="V30" s="75">
        <v>14.81</v>
      </c>
      <c r="W30">
        <v>-19</v>
      </c>
      <c r="X30">
        <v>-5</v>
      </c>
      <c r="Y30">
        <v>0</v>
      </c>
      <c r="Z30">
        <v>14.81</v>
      </c>
      <c r="AA30">
        <v>-31</v>
      </c>
      <c r="AB30">
        <v>-125</v>
      </c>
    </row>
    <row r="31" spans="7:28">
      <c r="G31" t="s">
        <v>73</v>
      </c>
      <c r="H31" s="74">
        <v>15.58</v>
      </c>
      <c r="I31" s="47">
        <v>0</v>
      </c>
      <c r="J31" s="47">
        <v>0</v>
      </c>
      <c r="K31" s="47">
        <v>0</v>
      </c>
      <c r="L31" s="47">
        <v>14.23</v>
      </c>
      <c r="M31" s="75">
        <v>0</v>
      </c>
      <c r="N31" s="74">
        <v>0</v>
      </c>
      <c r="O31" s="47">
        <v>0</v>
      </c>
      <c r="P31" s="47">
        <v>-160</v>
      </c>
      <c r="Q31" s="47">
        <v>-32</v>
      </c>
      <c r="R31" s="47">
        <v>0</v>
      </c>
      <c r="S31" s="75">
        <v>0</v>
      </c>
      <c r="U31" s="74">
        <v>-192</v>
      </c>
      <c r="V31" s="75">
        <v>29.81</v>
      </c>
      <c r="W31">
        <v>15.48</v>
      </c>
      <c r="X31">
        <v>0</v>
      </c>
      <c r="Y31">
        <v>0.1</v>
      </c>
      <c r="Z31">
        <v>14.23</v>
      </c>
      <c r="AA31">
        <v>-32</v>
      </c>
      <c r="AB31">
        <v>-160</v>
      </c>
    </row>
    <row r="32" spans="7:28">
      <c r="G32" t="s">
        <v>74</v>
      </c>
      <c r="H32" s="74">
        <v>10.75</v>
      </c>
      <c r="I32" s="47">
        <v>0</v>
      </c>
      <c r="J32" s="47">
        <v>0</v>
      </c>
      <c r="K32" s="47">
        <v>0</v>
      </c>
      <c r="L32" s="47">
        <v>13.93</v>
      </c>
      <c r="M32" s="75">
        <v>0</v>
      </c>
      <c r="N32" s="74">
        <v>0</v>
      </c>
      <c r="O32" s="47">
        <v>0</v>
      </c>
      <c r="P32" s="47">
        <v>-150</v>
      </c>
      <c r="Q32" s="47">
        <v>-29</v>
      </c>
      <c r="R32" s="47">
        <v>0</v>
      </c>
      <c r="S32" s="75">
        <v>0</v>
      </c>
      <c r="U32" s="74">
        <v>-179</v>
      </c>
      <c r="V32" s="75">
        <v>24.68</v>
      </c>
      <c r="W32">
        <v>10.65</v>
      </c>
      <c r="X32">
        <v>0</v>
      </c>
      <c r="Y32">
        <v>0.1</v>
      </c>
      <c r="Z32">
        <v>13.93</v>
      </c>
      <c r="AA32">
        <v>-29</v>
      </c>
      <c r="AB32">
        <v>-150</v>
      </c>
    </row>
    <row r="33" spans="7:28">
      <c r="G33" t="s">
        <v>75</v>
      </c>
      <c r="H33" s="74">
        <v>48.589999999999996</v>
      </c>
      <c r="I33" s="47">
        <v>0</v>
      </c>
      <c r="J33" s="47">
        <v>0</v>
      </c>
      <c r="K33" s="47">
        <v>0</v>
      </c>
      <c r="L33" s="47">
        <v>13.55</v>
      </c>
      <c r="M33" s="75">
        <v>0</v>
      </c>
      <c r="N33" s="74">
        <v>0</v>
      </c>
      <c r="O33" s="47">
        <v>0</v>
      </c>
      <c r="P33" s="47">
        <v>-155</v>
      </c>
      <c r="Q33" s="47">
        <v>-28</v>
      </c>
      <c r="R33" s="47">
        <v>0</v>
      </c>
      <c r="S33" s="75">
        <v>0</v>
      </c>
      <c r="U33" s="74">
        <v>-183</v>
      </c>
      <c r="V33" s="75">
        <v>62.14</v>
      </c>
      <c r="W33">
        <v>48.4</v>
      </c>
      <c r="X33">
        <v>0</v>
      </c>
      <c r="Y33">
        <v>0.19</v>
      </c>
      <c r="Z33">
        <v>13.55</v>
      </c>
      <c r="AA33">
        <v>-28</v>
      </c>
      <c r="AB33">
        <v>-155</v>
      </c>
    </row>
    <row r="34" spans="7:28">
      <c r="G34" t="s">
        <v>76</v>
      </c>
      <c r="H34" s="74">
        <v>42.78</v>
      </c>
      <c r="I34" s="47">
        <v>0</v>
      </c>
      <c r="J34" s="47">
        <v>0</v>
      </c>
      <c r="K34" s="47">
        <v>0</v>
      </c>
      <c r="L34" s="47">
        <v>13.55</v>
      </c>
      <c r="M34" s="75">
        <v>0</v>
      </c>
      <c r="N34" s="74">
        <v>0</v>
      </c>
      <c r="O34" s="47">
        <v>0</v>
      </c>
      <c r="P34" s="47">
        <v>-155</v>
      </c>
      <c r="Q34" s="47">
        <v>-29</v>
      </c>
      <c r="R34" s="47">
        <v>0</v>
      </c>
      <c r="S34" s="75">
        <v>0</v>
      </c>
      <c r="U34" s="74">
        <v>-184</v>
      </c>
      <c r="V34" s="75">
        <v>56.33</v>
      </c>
      <c r="W34">
        <v>42.59</v>
      </c>
      <c r="X34">
        <v>0</v>
      </c>
      <c r="Y34">
        <v>0.19</v>
      </c>
      <c r="Z34">
        <v>13.55</v>
      </c>
      <c r="AA34">
        <v>-29</v>
      </c>
      <c r="AB34">
        <v>-155</v>
      </c>
    </row>
    <row r="35" spans="7:28">
      <c r="G35" t="s">
        <v>77</v>
      </c>
      <c r="H35" s="74">
        <v>9.9699999999999989</v>
      </c>
      <c r="I35" s="47">
        <v>0</v>
      </c>
      <c r="J35" s="47">
        <v>0</v>
      </c>
      <c r="K35" s="47">
        <v>0</v>
      </c>
      <c r="L35" s="47">
        <v>13.94</v>
      </c>
      <c r="M35" s="75">
        <v>0</v>
      </c>
      <c r="N35" s="74">
        <v>0</v>
      </c>
      <c r="O35" s="47">
        <v>-28</v>
      </c>
      <c r="P35" s="47">
        <v>-160</v>
      </c>
      <c r="Q35" s="47">
        <v>-28</v>
      </c>
      <c r="R35" s="47">
        <v>0</v>
      </c>
      <c r="S35" s="75">
        <v>0</v>
      </c>
      <c r="U35" s="74">
        <v>-216</v>
      </c>
      <c r="V35" s="75">
        <v>23.91</v>
      </c>
      <c r="W35">
        <v>9.68</v>
      </c>
      <c r="X35">
        <v>-28</v>
      </c>
      <c r="Y35">
        <v>0.28999999999999998</v>
      </c>
      <c r="Z35">
        <v>13.94</v>
      </c>
      <c r="AA35">
        <v>-28</v>
      </c>
      <c r="AB35">
        <v>-160</v>
      </c>
    </row>
    <row r="36" spans="7:28">
      <c r="G36" t="s">
        <v>78</v>
      </c>
      <c r="H36" s="74">
        <v>0.28999999999999998</v>
      </c>
      <c r="I36" s="47">
        <v>0</v>
      </c>
      <c r="J36" s="47">
        <v>0</v>
      </c>
      <c r="K36" s="47">
        <v>0</v>
      </c>
      <c r="L36" s="47">
        <v>13.74</v>
      </c>
      <c r="M36" s="75">
        <v>0</v>
      </c>
      <c r="N36" s="74">
        <v>0</v>
      </c>
      <c r="O36" s="47">
        <v>-25</v>
      </c>
      <c r="P36" s="47">
        <v>-160</v>
      </c>
      <c r="Q36" s="47">
        <v>-28</v>
      </c>
      <c r="R36" s="47">
        <v>0</v>
      </c>
      <c r="S36" s="75">
        <v>0</v>
      </c>
      <c r="U36" s="74">
        <v>-213</v>
      </c>
      <c r="V36" s="75">
        <v>14.03</v>
      </c>
      <c r="W36">
        <v>0</v>
      </c>
      <c r="X36">
        <v>-25</v>
      </c>
      <c r="Y36">
        <v>0.28999999999999998</v>
      </c>
      <c r="Z36">
        <v>13.74</v>
      </c>
      <c r="AA36">
        <v>-28</v>
      </c>
      <c r="AB36">
        <v>-160</v>
      </c>
    </row>
    <row r="37" spans="7:28">
      <c r="G37" t="s">
        <v>79</v>
      </c>
      <c r="H37" s="74">
        <v>16.84</v>
      </c>
      <c r="I37" s="47">
        <v>0</v>
      </c>
      <c r="J37" s="47">
        <v>0</v>
      </c>
      <c r="K37" s="47">
        <v>0</v>
      </c>
      <c r="L37" s="47">
        <v>14.62</v>
      </c>
      <c r="M37" s="75">
        <v>0</v>
      </c>
      <c r="N37" s="74">
        <v>0</v>
      </c>
      <c r="O37" s="47">
        <v>-35</v>
      </c>
      <c r="P37" s="47">
        <v>-140</v>
      </c>
      <c r="Q37" s="47">
        <v>-28</v>
      </c>
      <c r="R37" s="47">
        <v>0</v>
      </c>
      <c r="S37" s="75">
        <v>0</v>
      </c>
      <c r="U37" s="74">
        <v>-203</v>
      </c>
      <c r="V37" s="75">
        <v>31.46</v>
      </c>
      <c r="W37">
        <v>16.45</v>
      </c>
      <c r="X37">
        <v>-35</v>
      </c>
      <c r="Y37">
        <v>0.39</v>
      </c>
      <c r="Z37">
        <v>14.62</v>
      </c>
      <c r="AA37">
        <v>-28</v>
      </c>
      <c r="AB37">
        <v>-140</v>
      </c>
    </row>
    <row r="38" spans="7:28">
      <c r="G38" t="s">
        <v>80</v>
      </c>
      <c r="H38" s="74">
        <v>11.040000000000001</v>
      </c>
      <c r="I38" s="47">
        <v>0</v>
      </c>
      <c r="J38" s="47">
        <v>0</v>
      </c>
      <c r="K38" s="47">
        <v>0</v>
      </c>
      <c r="L38" s="47">
        <v>13.54</v>
      </c>
      <c r="M38" s="75">
        <v>0</v>
      </c>
      <c r="N38" s="74">
        <v>0</v>
      </c>
      <c r="O38" s="47">
        <v>-35</v>
      </c>
      <c r="P38" s="47">
        <v>-140</v>
      </c>
      <c r="Q38" s="47">
        <v>-26</v>
      </c>
      <c r="R38" s="47">
        <v>0</v>
      </c>
      <c r="S38" s="75">
        <v>0</v>
      </c>
      <c r="U38" s="74">
        <v>-201</v>
      </c>
      <c r="V38" s="75">
        <v>24.58</v>
      </c>
      <c r="W38">
        <v>10.65</v>
      </c>
      <c r="X38">
        <v>-35</v>
      </c>
      <c r="Y38">
        <v>0.39</v>
      </c>
      <c r="Z38">
        <v>13.54</v>
      </c>
      <c r="AA38">
        <v>-26</v>
      </c>
      <c r="AB38">
        <v>-140</v>
      </c>
    </row>
    <row r="39" spans="7:28">
      <c r="G39" t="s">
        <v>81</v>
      </c>
      <c r="H39" s="74">
        <v>0.48</v>
      </c>
      <c r="I39" s="47">
        <v>0</v>
      </c>
      <c r="J39" s="47">
        <v>0</v>
      </c>
      <c r="K39" s="47">
        <v>0</v>
      </c>
      <c r="L39" s="47">
        <v>13.36</v>
      </c>
      <c r="M39" s="75">
        <v>0</v>
      </c>
      <c r="N39" s="74">
        <v>-6</v>
      </c>
      <c r="O39" s="47">
        <v>-240</v>
      </c>
      <c r="P39" s="47">
        <v>-70</v>
      </c>
      <c r="Q39" s="47">
        <v>-27</v>
      </c>
      <c r="R39" s="47">
        <v>0</v>
      </c>
      <c r="S39" s="75">
        <v>0</v>
      </c>
      <c r="U39" s="74">
        <v>-343</v>
      </c>
      <c r="V39" s="75">
        <v>13.84</v>
      </c>
      <c r="W39">
        <v>-6</v>
      </c>
      <c r="X39">
        <v>-240</v>
      </c>
      <c r="Y39">
        <v>0.48</v>
      </c>
      <c r="Z39">
        <v>13.36</v>
      </c>
      <c r="AA39">
        <v>-27</v>
      </c>
      <c r="AB39">
        <v>-70</v>
      </c>
    </row>
    <row r="40" spans="7:28">
      <c r="G40" t="s">
        <v>82</v>
      </c>
      <c r="H40" s="74">
        <v>0.48</v>
      </c>
      <c r="I40" s="47">
        <v>0</v>
      </c>
      <c r="J40" s="47">
        <v>0</v>
      </c>
      <c r="K40" s="47">
        <v>0</v>
      </c>
      <c r="L40" s="47">
        <v>12.1</v>
      </c>
      <c r="M40" s="75">
        <v>0</v>
      </c>
      <c r="N40" s="74">
        <v>-13</v>
      </c>
      <c r="O40" s="47">
        <v>-191</v>
      </c>
      <c r="P40" s="47">
        <v>-70</v>
      </c>
      <c r="Q40" s="47">
        <v>-27</v>
      </c>
      <c r="R40" s="47">
        <v>0</v>
      </c>
      <c r="S40" s="75">
        <v>0</v>
      </c>
      <c r="U40" s="74">
        <v>-301</v>
      </c>
      <c r="V40" s="75">
        <v>12.58</v>
      </c>
      <c r="W40">
        <v>-13</v>
      </c>
      <c r="X40">
        <v>-191</v>
      </c>
      <c r="Y40">
        <v>0.48</v>
      </c>
      <c r="Z40">
        <v>12.1</v>
      </c>
      <c r="AA40">
        <v>-27</v>
      </c>
      <c r="AB40">
        <v>-70</v>
      </c>
    </row>
    <row r="41" spans="7:28">
      <c r="G41" t="s">
        <v>83</v>
      </c>
      <c r="H41" s="74">
        <v>0.48</v>
      </c>
      <c r="I41" s="47">
        <v>0</v>
      </c>
      <c r="J41" s="47">
        <v>0</v>
      </c>
      <c r="K41" s="47">
        <v>0</v>
      </c>
      <c r="L41" s="47">
        <v>11.81</v>
      </c>
      <c r="M41" s="75">
        <v>0</v>
      </c>
      <c r="N41" s="74">
        <v>0</v>
      </c>
      <c r="O41" s="47">
        <v>-146</v>
      </c>
      <c r="P41" s="47">
        <v>-55</v>
      </c>
      <c r="Q41" s="47">
        <v>-26</v>
      </c>
      <c r="R41" s="47">
        <v>0</v>
      </c>
      <c r="S41" s="75">
        <v>0</v>
      </c>
      <c r="U41" s="74">
        <v>-227</v>
      </c>
      <c r="V41" s="75">
        <v>12.29</v>
      </c>
      <c r="W41">
        <v>0</v>
      </c>
      <c r="X41">
        <v>-146</v>
      </c>
      <c r="Y41">
        <v>0.48</v>
      </c>
      <c r="Z41">
        <v>11.81</v>
      </c>
      <c r="AA41">
        <v>-26</v>
      </c>
      <c r="AB41">
        <v>-55</v>
      </c>
    </row>
    <row r="42" spans="7:28">
      <c r="G42" t="s">
        <v>84</v>
      </c>
      <c r="H42" s="74">
        <v>0.48</v>
      </c>
      <c r="I42" s="47">
        <v>0</v>
      </c>
      <c r="J42" s="47">
        <v>0</v>
      </c>
      <c r="K42" s="47">
        <v>0</v>
      </c>
      <c r="L42" s="47">
        <v>12.01</v>
      </c>
      <c r="M42" s="75">
        <v>0</v>
      </c>
      <c r="N42" s="74">
        <v>-138</v>
      </c>
      <c r="O42" s="47">
        <v>-135</v>
      </c>
      <c r="P42" s="47">
        <v>-30</v>
      </c>
      <c r="Q42" s="47">
        <v>-27</v>
      </c>
      <c r="R42" s="47">
        <v>0</v>
      </c>
      <c r="S42" s="75">
        <v>0</v>
      </c>
      <c r="U42" s="74">
        <v>-330</v>
      </c>
      <c r="V42" s="75">
        <v>12.49</v>
      </c>
      <c r="W42">
        <v>-138</v>
      </c>
      <c r="X42">
        <v>-135</v>
      </c>
      <c r="Y42">
        <v>0.48</v>
      </c>
      <c r="Z42">
        <v>12.01</v>
      </c>
      <c r="AA42">
        <v>-27</v>
      </c>
      <c r="AB42">
        <v>-30</v>
      </c>
    </row>
    <row r="43" spans="7:28">
      <c r="G43" t="s">
        <v>85</v>
      </c>
      <c r="H43" s="74">
        <v>0.48</v>
      </c>
      <c r="I43" s="47">
        <v>0</v>
      </c>
      <c r="J43" s="47">
        <v>0</v>
      </c>
      <c r="K43" s="47">
        <v>0</v>
      </c>
      <c r="L43" s="47">
        <v>13.65</v>
      </c>
      <c r="M43" s="75">
        <v>0</v>
      </c>
      <c r="N43" s="74">
        <v>-152</v>
      </c>
      <c r="O43" s="47">
        <v>-127</v>
      </c>
      <c r="P43" s="47">
        <v>0</v>
      </c>
      <c r="Q43" s="47">
        <v>-26</v>
      </c>
      <c r="R43" s="47">
        <v>0</v>
      </c>
      <c r="S43" s="75">
        <v>0</v>
      </c>
      <c r="U43" s="74">
        <v>-305</v>
      </c>
      <c r="V43" s="75">
        <v>14.13</v>
      </c>
      <c r="W43">
        <v>-152</v>
      </c>
      <c r="X43">
        <v>-127</v>
      </c>
      <c r="Y43">
        <v>0.48</v>
      </c>
      <c r="Z43">
        <v>13.65</v>
      </c>
      <c r="AA43">
        <v>-26</v>
      </c>
      <c r="AB43">
        <v>0</v>
      </c>
    </row>
    <row r="44" spans="7:28">
      <c r="G44" t="s">
        <v>86</v>
      </c>
      <c r="H44" s="74">
        <v>0.48</v>
      </c>
      <c r="I44" s="47">
        <v>0</v>
      </c>
      <c r="J44" s="47">
        <v>0</v>
      </c>
      <c r="K44" s="47">
        <v>0</v>
      </c>
      <c r="L44" s="47">
        <v>12.97</v>
      </c>
      <c r="M44" s="75">
        <v>0</v>
      </c>
      <c r="N44" s="74">
        <v>-145</v>
      </c>
      <c r="O44" s="47">
        <v>-117</v>
      </c>
      <c r="P44" s="47">
        <v>0</v>
      </c>
      <c r="Q44" s="47">
        <v>-26</v>
      </c>
      <c r="R44" s="47">
        <v>0</v>
      </c>
      <c r="S44" s="75">
        <v>0</v>
      </c>
      <c r="U44" s="74">
        <v>-288</v>
      </c>
      <c r="V44" s="75">
        <v>13.45</v>
      </c>
      <c r="W44">
        <v>-145</v>
      </c>
      <c r="X44">
        <v>-117</v>
      </c>
      <c r="Y44">
        <v>0.48</v>
      </c>
      <c r="Z44">
        <v>12.97</v>
      </c>
      <c r="AA44">
        <v>-26</v>
      </c>
      <c r="AB44">
        <v>0</v>
      </c>
    </row>
    <row r="45" spans="7:28">
      <c r="G45" t="s">
        <v>87</v>
      </c>
      <c r="H45" s="74">
        <v>0.48</v>
      </c>
      <c r="I45" s="47">
        <v>0</v>
      </c>
      <c r="J45" s="47">
        <v>6.78</v>
      </c>
      <c r="K45" s="47">
        <v>0</v>
      </c>
      <c r="L45" s="47">
        <v>13.94</v>
      </c>
      <c r="M45" s="75">
        <v>0</v>
      </c>
      <c r="N45" s="74">
        <v>-143</v>
      </c>
      <c r="O45" s="47">
        <v>-104</v>
      </c>
      <c r="P45" s="47">
        <v>0</v>
      </c>
      <c r="Q45" s="47">
        <v>-27</v>
      </c>
      <c r="R45" s="47">
        <v>0</v>
      </c>
      <c r="S45" s="75">
        <v>0</v>
      </c>
      <c r="U45" s="74">
        <v>-274</v>
      </c>
      <c r="V45" s="75">
        <v>21.2</v>
      </c>
      <c r="W45">
        <v>-143</v>
      </c>
      <c r="X45">
        <v>-104</v>
      </c>
      <c r="Y45">
        <v>0.48</v>
      </c>
      <c r="Z45">
        <v>13.94</v>
      </c>
      <c r="AA45">
        <v>-27</v>
      </c>
      <c r="AB45">
        <v>6.78</v>
      </c>
    </row>
    <row r="46" spans="7:28">
      <c r="G46" t="s">
        <v>88</v>
      </c>
      <c r="H46" s="74">
        <v>0.48</v>
      </c>
      <c r="I46" s="47">
        <v>0</v>
      </c>
      <c r="J46" s="47">
        <v>14.52</v>
      </c>
      <c r="K46" s="47">
        <v>0</v>
      </c>
      <c r="L46" s="47">
        <v>14.52</v>
      </c>
      <c r="M46" s="75">
        <v>0</v>
      </c>
      <c r="N46" s="74">
        <v>-130</v>
      </c>
      <c r="O46" s="47">
        <v>-89</v>
      </c>
      <c r="P46" s="47">
        <v>0</v>
      </c>
      <c r="Q46" s="47">
        <v>-26</v>
      </c>
      <c r="R46" s="47">
        <v>0</v>
      </c>
      <c r="S46" s="75">
        <v>0</v>
      </c>
      <c r="U46" s="74">
        <v>-245</v>
      </c>
      <c r="V46" s="75">
        <v>29.52</v>
      </c>
      <c r="W46">
        <v>-130</v>
      </c>
      <c r="X46">
        <v>-89</v>
      </c>
      <c r="Y46">
        <v>0.48</v>
      </c>
      <c r="Z46">
        <v>14.52</v>
      </c>
      <c r="AA46">
        <v>-26</v>
      </c>
      <c r="AB46">
        <v>14.52</v>
      </c>
    </row>
    <row r="47" spans="7:28">
      <c r="G47" t="s">
        <v>89</v>
      </c>
      <c r="H47" s="74">
        <v>0.48</v>
      </c>
      <c r="I47" s="47">
        <v>0</v>
      </c>
      <c r="J47" s="47">
        <v>38.72</v>
      </c>
      <c r="K47" s="47">
        <v>0</v>
      </c>
      <c r="L47" s="47">
        <v>14.52</v>
      </c>
      <c r="M47" s="75">
        <v>0</v>
      </c>
      <c r="N47" s="74">
        <v>-142</v>
      </c>
      <c r="O47" s="47">
        <v>-66</v>
      </c>
      <c r="P47" s="47">
        <v>0</v>
      </c>
      <c r="Q47" s="47">
        <v>-25</v>
      </c>
      <c r="R47" s="47">
        <v>0</v>
      </c>
      <c r="S47" s="75">
        <v>0</v>
      </c>
      <c r="U47" s="74">
        <v>-233</v>
      </c>
      <c r="V47" s="75">
        <v>53.72</v>
      </c>
      <c r="W47">
        <v>-142</v>
      </c>
      <c r="X47">
        <v>-66</v>
      </c>
      <c r="Y47">
        <v>0.48</v>
      </c>
      <c r="Z47">
        <v>14.52</v>
      </c>
      <c r="AA47">
        <v>-25</v>
      </c>
      <c r="AB47">
        <v>38.72</v>
      </c>
    </row>
    <row r="48" spans="7:28">
      <c r="G48" t="s">
        <v>90</v>
      </c>
      <c r="H48" s="74">
        <v>0.48</v>
      </c>
      <c r="I48" s="47">
        <v>0</v>
      </c>
      <c r="J48" s="47">
        <v>38.72</v>
      </c>
      <c r="K48" s="47">
        <v>0</v>
      </c>
      <c r="L48" s="47">
        <v>12.1</v>
      </c>
      <c r="M48" s="75">
        <v>0</v>
      </c>
      <c r="N48" s="74">
        <v>-126</v>
      </c>
      <c r="O48" s="47">
        <v>-51</v>
      </c>
      <c r="P48" s="47">
        <v>0</v>
      </c>
      <c r="Q48" s="47">
        <v>-25</v>
      </c>
      <c r="R48" s="47">
        <v>0</v>
      </c>
      <c r="S48" s="75">
        <v>0</v>
      </c>
      <c r="U48" s="74">
        <v>-202</v>
      </c>
      <c r="V48" s="75">
        <v>51.3</v>
      </c>
      <c r="W48">
        <v>-126</v>
      </c>
      <c r="X48">
        <v>-51</v>
      </c>
      <c r="Y48">
        <v>0.48</v>
      </c>
      <c r="Z48">
        <v>12.1</v>
      </c>
      <c r="AA48">
        <v>-25</v>
      </c>
      <c r="AB48">
        <v>38.72</v>
      </c>
    </row>
    <row r="49" spans="7:28">
      <c r="G49" t="s">
        <v>91</v>
      </c>
      <c r="H49" s="74">
        <v>0.48</v>
      </c>
      <c r="I49" s="47">
        <v>0</v>
      </c>
      <c r="J49" s="47">
        <v>14.52</v>
      </c>
      <c r="K49" s="47">
        <v>0</v>
      </c>
      <c r="L49" s="47">
        <v>9.68</v>
      </c>
      <c r="M49" s="75">
        <v>0</v>
      </c>
      <c r="N49" s="74">
        <v>-95</v>
      </c>
      <c r="O49" s="47">
        <v>-36</v>
      </c>
      <c r="P49" s="47">
        <v>0</v>
      </c>
      <c r="Q49" s="47">
        <v>-25</v>
      </c>
      <c r="R49" s="47">
        <v>0</v>
      </c>
      <c r="S49" s="75">
        <v>0</v>
      </c>
      <c r="U49" s="74">
        <v>-156</v>
      </c>
      <c r="V49" s="75">
        <v>24.68</v>
      </c>
      <c r="W49">
        <v>-95</v>
      </c>
      <c r="X49">
        <v>-36</v>
      </c>
      <c r="Y49">
        <v>0.48</v>
      </c>
      <c r="Z49">
        <v>9.68</v>
      </c>
      <c r="AA49">
        <v>-25</v>
      </c>
      <c r="AB49">
        <v>14.52</v>
      </c>
    </row>
    <row r="50" spans="7:28">
      <c r="G50" t="s">
        <v>92</v>
      </c>
      <c r="H50" s="74">
        <v>0.48</v>
      </c>
      <c r="I50" s="47">
        <v>0</v>
      </c>
      <c r="J50" s="47">
        <v>24.21</v>
      </c>
      <c r="K50" s="47">
        <v>0</v>
      </c>
      <c r="L50" s="47">
        <v>14.03</v>
      </c>
      <c r="M50" s="75">
        <v>0</v>
      </c>
      <c r="N50" s="74">
        <v>-76</v>
      </c>
      <c r="O50" s="47">
        <v>-26</v>
      </c>
      <c r="P50" s="47">
        <v>0</v>
      </c>
      <c r="Q50" s="47">
        <v>-25</v>
      </c>
      <c r="R50" s="47">
        <v>0</v>
      </c>
      <c r="S50" s="75">
        <v>0</v>
      </c>
      <c r="U50" s="74">
        <v>-127</v>
      </c>
      <c r="V50" s="75">
        <v>38.72</v>
      </c>
      <c r="W50">
        <v>-76</v>
      </c>
      <c r="X50">
        <v>-26</v>
      </c>
      <c r="Y50">
        <v>0.48</v>
      </c>
      <c r="Z50">
        <v>14.03</v>
      </c>
      <c r="AA50">
        <v>-25</v>
      </c>
      <c r="AB50">
        <v>24.21</v>
      </c>
    </row>
    <row r="51" spans="7:28">
      <c r="G51" t="s">
        <v>93</v>
      </c>
      <c r="H51" s="74">
        <v>0.48</v>
      </c>
      <c r="I51" s="47">
        <v>0</v>
      </c>
      <c r="J51" s="47">
        <v>58.08</v>
      </c>
      <c r="K51" s="47">
        <v>0</v>
      </c>
      <c r="L51" s="47">
        <v>8.9</v>
      </c>
      <c r="M51" s="75">
        <v>0</v>
      </c>
      <c r="N51" s="74">
        <v>-101</v>
      </c>
      <c r="O51" s="47">
        <v>-17</v>
      </c>
      <c r="P51" s="47">
        <v>0</v>
      </c>
      <c r="Q51" s="47">
        <v>-20</v>
      </c>
      <c r="R51" s="47">
        <v>0</v>
      </c>
      <c r="S51" s="75">
        <v>0</v>
      </c>
      <c r="U51" s="74">
        <v>-138</v>
      </c>
      <c r="V51" s="75">
        <v>67.459999999999994</v>
      </c>
      <c r="W51">
        <v>-101</v>
      </c>
      <c r="X51">
        <v>-17</v>
      </c>
      <c r="Y51">
        <v>0.48</v>
      </c>
      <c r="Z51">
        <v>8.9</v>
      </c>
      <c r="AA51">
        <v>-20</v>
      </c>
      <c r="AB51">
        <v>58.08</v>
      </c>
    </row>
    <row r="52" spans="7:28">
      <c r="G52" t="s">
        <v>94</v>
      </c>
      <c r="H52" s="74">
        <v>0.48</v>
      </c>
      <c r="I52" s="47">
        <v>0</v>
      </c>
      <c r="J52" s="47">
        <v>72.599999999999994</v>
      </c>
      <c r="K52" s="47">
        <v>0</v>
      </c>
      <c r="L52" s="47">
        <v>8.7100000000000009</v>
      </c>
      <c r="M52" s="75">
        <v>0</v>
      </c>
      <c r="N52" s="74">
        <v>-87</v>
      </c>
      <c r="O52" s="47">
        <v>-10</v>
      </c>
      <c r="P52" s="47">
        <v>0</v>
      </c>
      <c r="Q52" s="47">
        <v>-18</v>
      </c>
      <c r="R52" s="47">
        <v>0</v>
      </c>
      <c r="S52" s="75">
        <v>0</v>
      </c>
      <c r="U52" s="74">
        <v>-115</v>
      </c>
      <c r="V52" s="75">
        <v>81.790000000000006</v>
      </c>
      <c r="W52">
        <v>-87</v>
      </c>
      <c r="X52">
        <v>-10</v>
      </c>
      <c r="Y52">
        <v>0.48</v>
      </c>
      <c r="Z52">
        <v>8.7100000000000009</v>
      </c>
      <c r="AA52">
        <v>-18</v>
      </c>
      <c r="AB52">
        <v>72.599999999999994</v>
      </c>
    </row>
    <row r="53" spans="7:28">
      <c r="G53" t="s">
        <v>95</v>
      </c>
      <c r="H53" s="74">
        <v>0.48</v>
      </c>
      <c r="I53" s="47">
        <v>0</v>
      </c>
      <c r="J53" s="47">
        <v>33.880000000000003</v>
      </c>
      <c r="K53" s="47">
        <v>0</v>
      </c>
      <c r="L53" s="47">
        <v>8.32</v>
      </c>
      <c r="M53" s="75">
        <v>0</v>
      </c>
      <c r="N53" s="74">
        <v>-35</v>
      </c>
      <c r="O53" s="47">
        <v>0</v>
      </c>
      <c r="P53" s="47">
        <v>0</v>
      </c>
      <c r="Q53" s="47">
        <v>-18</v>
      </c>
      <c r="R53" s="47">
        <v>0</v>
      </c>
      <c r="S53" s="75">
        <v>0</v>
      </c>
      <c r="U53" s="74">
        <v>-53</v>
      </c>
      <c r="V53" s="75">
        <v>42.68</v>
      </c>
      <c r="W53">
        <v>-35</v>
      </c>
      <c r="X53">
        <v>0</v>
      </c>
      <c r="Y53">
        <v>0.48</v>
      </c>
      <c r="Z53">
        <v>8.32</v>
      </c>
      <c r="AA53">
        <v>-18</v>
      </c>
      <c r="AB53">
        <v>33.880000000000003</v>
      </c>
    </row>
    <row r="54" spans="7:28">
      <c r="G54" t="s">
        <v>96</v>
      </c>
      <c r="H54" s="74">
        <v>0.48</v>
      </c>
      <c r="I54" s="47">
        <v>0</v>
      </c>
      <c r="J54" s="47">
        <v>33.880000000000003</v>
      </c>
      <c r="K54" s="47">
        <v>0</v>
      </c>
      <c r="L54" s="47">
        <v>11.81</v>
      </c>
      <c r="M54" s="75">
        <v>0</v>
      </c>
      <c r="N54" s="74">
        <v>-24</v>
      </c>
      <c r="O54" s="47">
        <v>0</v>
      </c>
      <c r="P54" s="47">
        <v>0</v>
      </c>
      <c r="Q54" s="47">
        <v>-21</v>
      </c>
      <c r="R54" s="47">
        <v>0</v>
      </c>
      <c r="S54" s="75">
        <v>0</v>
      </c>
      <c r="U54" s="74">
        <v>-45</v>
      </c>
      <c r="V54" s="75">
        <v>46.17</v>
      </c>
      <c r="W54">
        <v>-24</v>
      </c>
      <c r="X54">
        <v>0</v>
      </c>
      <c r="Y54">
        <v>0.48</v>
      </c>
      <c r="Z54">
        <v>11.81</v>
      </c>
      <c r="AA54">
        <v>-21</v>
      </c>
      <c r="AB54">
        <v>33.880000000000003</v>
      </c>
    </row>
    <row r="55" spans="7:28">
      <c r="G55" t="s">
        <v>97</v>
      </c>
      <c r="H55" s="74">
        <v>0.48</v>
      </c>
      <c r="I55" s="47">
        <v>0</v>
      </c>
      <c r="J55" s="47">
        <v>0</v>
      </c>
      <c r="K55" s="47">
        <v>0</v>
      </c>
      <c r="L55" s="47">
        <v>11.81</v>
      </c>
      <c r="M55" s="75">
        <v>0</v>
      </c>
      <c r="N55" s="74">
        <v>-35</v>
      </c>
      <c r="O55" s="47">
        <v>-38</v>
      </c>
      <c r="P55" s="47">
        <v>0</v>
      </c>
      <c r="Q55" s="47">
        <v>-23</v>
      </c>
      <c r="R55" s="47">
        <v>0</v>
      </c>
      <c r="S55" s="75">
        <v>0</v>
      </c>
      <c r="U55" s="74">
        <v>-96</v>
      </c>
      <c r="V55" s="75">
        <v>12.29</v>
      </c>
      <c r="W55">
        <v>-35</v>
      </c>
      <c r="X55">
        <v>-38</v>
      </c>
      <c r="Y55">
        <v>0.48</v>
      </c>
      <c r="Z55">
        <v>11.81</v>
      </c>
      <c r="AA55">
        <v>-23</v>
      </c>
      <c r="AB55">
        <v>0</v>
      </c>
    </row>
    <row r="56" spans="7:28">
      <c r="G56" t="s">
        <v>98</v>
      </c>
      <c r="H56" s="74">
        <v>0.48</v>
      </c>
      <c r="I56" s="47">
        <v>0</v>
      </c>
      <c r="J56" s="47">
        <v>0</v>
      </c>
      <c r="K56" s="47">
        <v>0</v>
      </c>
      <c r="L56" s="47">
        <v>12.39</v>
      </c>
      <c r="M56" s="75">
        <v>0</v>
      </c>
      <c r="N56" s="74">
        <v>-23</v>
      </c>
      <c r="O56" s="47">
        <v>-33</v>
      </c>
      <c r="P56" s="47">
        <v>0</v>
      </c>
      <c r="Q56" s="47">
        <v>-21</v>
      </c>
      <c r="R56" s="47">
        <v>0</v>
      </c>
      <c r="S56" s="75">
        <v>0</v>
      </c>
      <c r="U56" s="74">
        <v>-77</v>
      </c>
      <c r="V56" s="75">
        <v>12.87</v>
      </c>
      <c r="W56">
        <v>-23</v>
      </c>
      <c r="X56">
        <v>-33</v>
      </c>
      <c r="Y56">
        <v>0.48</v>
      </c>
      <c r="Z56">
        <v>12.39</v>
      </c>
      <c r="AA56">
        <v>-21</v>
      </c>
      <c r="AB56">
        <v>0</v>
      </c>
    </row>
    <row r="57" spans="7:28">
      <c r="G57" t="s">
        <v>99</v>
      </c>
      <c r="H57" s="74">
        <v>0.48</v>
      </c>
      <c r="I57" s="47">
        <v>0</v>
      </c>
      <c r="J57" s="47">
        <v>0</v>
      </c>
      <c r="K57" s="47">
        <v>0</v>
      </c>
      <c r="L57" s="47">
        <v>12.88</v>
      </c>
      <c r="M57" s="75">
        <v>0</v>
      </c>
      <c r="N57" s="74">
        <v>-46</v>
      </c>
      <c r="O57" s="47">
        <v>-31</v>
      </c>
      <c r="P57" s="47">
        <v>0</v>
      </c>
      <c r="Q57" s="47">
        <v>-20</v>
      </c>
      <c r="R57" s="47">
        <v>0</v>
      </c>
      <c r="S57" s="75">
        <v>0</v>
      </c>
      <c r="U57" s="74">
        <v>-97</v>
      </c>
      <c r="V57" s="75">
        <v>13.36</v>
      </c>
      <c r="W57">
        <v>-46</v>
      </c>
      <c r="X57">
        <v>-31</v>
      </c>
      <c r="Y57">
        <v>0.48</v>
      </c>
      <c r="Z57">
        <v>12.88</v>
      </c>
      <c r="AA57">
        <v>-20</v>
      </c>
      <c r="AB57">
        <v>0</v>
      </c>
    </row>
    <row r="58" spans="7:28">
      <c r="G58" t="s">
        <v>100</v>
      </c>
      <c r="H58" s="74">
        <v>0.48</v>
      </c>
      <c r="I58" s="47">
        <v>0</v>
      </c>
      <c r="J58" s="47">
        <v>0</v>
      </c>
      <c r="K58" s="47">
        <v>0</v>
      </c>
      <c r="L58" s="47">
        <v>11.43</v>
      </c>
      <c r="M58" s="75">
        <v>0</v>
      </c>
      <c r="N58" s="74">
        <v>-46</v>
      </c>
      <c r="O58" s="47">
        <v>-36</v>
      </c>
      <c r="P58" s="47">
        <v>0</v>
      </c>
      <c r="Q58" s="47">
        <v>-19</v>
      </c>
      <c r="R58" s="47">
        <v>0</v>
      </c>
      <c r="S58" s="75">
        <v>0</v>
      </c>
      <c r="U58" s="74">
        <v>-101</v>
      </c>
      <c r="V58" s="75">
        <v>11.91</v>
      </c>
      <c r="W58">
        <v>-46</v>
      </c>
      <c r="X58">
        <v>-36</v>
      </c>
      <c r="Y58">
        <v>0.48</v>
      </c>
      <c r="Z58">
        <v>11.43</v>
      </c>
      <c r="AA58">
        <v>-19</v>
      </c>
      <c r="AB58">
        <v>0</v>
      </c>
    </row>
    <row r="59" spans="7:28">
      <c r="G59" t="s">
        <v>101</v>
      </c>
      <c r="H59" s="74">
        <v>0.48</v>
      </c>
      <c r="I59" s="47">
        <v>0</v>
      </c>
      <c r="J59" s="47">
        <v>0</v>
      </c>
      <c r="K59" s="47">
        <v>0</v>
      </c>
      <c r="L59" s="47">
        <v>13.75</v>
      </c>
      <c r="M59" s="75">
        <v>0</v>
      </c>
      <c r="N59" s="74">
        <v>-93</v>
      </c>
      <c r="O59" s="47">
        <v>-52</v>
      </c>
      <c r="P59" s="47">
        <v>0</v>
      </c>
      <c r="Q59" s="47">
        <v>-17</v>
      </c>
      <c r="R59" s="47">
        <v>0</v>
      </c>
      <c r="S59" s="75">
        <v>0</v>
      </c>
      <c r="U59" s="74">
        <v>-162</v>
      </c>
      <c r="V59" s="75">
        <v>14.23</v>
      </c>
      <c r="W59">
        <v>-93</v>
      </c>
      <c r="X59">
        <v>-52</v>
      </c>
      <c r="Y59">
        <v>0.48</v>
      </c>
      <c r="Z59">
        <v>13.75</v>
      </c>
      <c r="AA59">
        <v>-17</v>
      </c>
      <c r="AB59">
        <v>0</v>
      </c>
    </row>
    <row r="60" spans="7:28">
      <c r="G60" t="s">
        <v>102</v>
      </c>
      <c r="H60" s="74">
        <v>0.48</v>
      </c>
      <c r="I60" s="47">
        <v>0</v>
      </c>
      <c r="J60" s="47">
        <v>0</v>
      </c>
      <c r="K60" s="47">
        <v>0</v>
      </c>
      <c r="L60" s="47">
        <v>12.39</v>
      </c>
      <c r="M60" s="75">
        <v>0</v>
      </c>
      <c r="N60" s="74">
        <v>-100</v>
      </c>
      <c r="O60" s="47">
        <v>-60</v>
      </c>
      <c r="P60" s="47">
        <v>0</v>
      </c>
      <c r="Q60" s="47">
        <v>-17</v>
      </c>
      <c r="R60" s="47">
        <v>0</v>
      </c>
      <c r="S60" s="75">
        <v>0</v>
      </c>
      <c r="U60" s="74">
        <v>-177</v>
      </c>
      <c r="V60" s="75">
        <v>12.87</v>
      </c>
      <c r="W60">
        <v>-100</v>
      </c>
      <c r="X60">
        <v>-60</v>
      </c>
      <c r="Y60">
        <v>0.48</v>
      </c>
      <c r="Z60">
        <v>12.39</v>
      </c>
      <c r="AA60">
        <v>-17</v>
      </c>
      <c r="AB60">
        <v>0</v>
      </c>
    </row>
    <row r="61" spans="7:28">
      <c r="G61" t="s">
        <v>103</v>
      </c>
      <c r="H61" s="74">
        <v>0.48</v>
      </c>
      <c r="I61" s="47">
        <v>0</v>
      </c>
      <c r="J61" s="47">
        <v>0</v>
      </c>
      <c r="K61" s="47">
        <v>0</v>
      </c>
      <c r="L61" s="47">
        <v>11.52</v>
      </c>
      <c r="M61" s="75">
        <v>0</v>
      </c>
      <c r="N61" s="74">
        <v>-161</v>
      </c>
      <c r="O61" s="47">
        <v>-95</v>
      </c>
      <c r="P61" s="47">
        <v>-50</v>
      </c>
      <c r="Q61" s="47">
        <v>-20</v>
      </c>
      <c r="R61" s="47">
        <v>0</v>
      </c>
      <c r="S61" s="75">
        <v>0</v>
      </c>
      <c r="U61" s="74">
        <v>-326</v>
      </c>
      <c r="V61" s="75">
        <v>12</v>
      </c>
      <c r="W61">
        <v>-161</v>
      </c>
      <c r="X61">
        <v>-95</v>
      </c>
      <c r="Y61">
        <v>0.48</v>
      </c>
      <c r="Z61">
        <v>11.52</v>
      </c>
      <c r="AA61">
        <v>-20</v>
      </c>
      <c r="AB61">
        <v>-50</v>
      </c>
    </row>
    <row r="62" spans="7:28">
      <c r="G62" t="s">
        <v>104</v>
      </c>
      <c r="H62" s="74">
        <v>0.48</v>
      </c>
      <c r="I62" s="47">
        <v>0</v>
      </c>
      <c r="J62" s="47">
        <v>0</v>
      </c>
      <c r="K62" s="47">
        <v>0</v>
      </c>
      <c r="L62" s="47">
        <v>11.23</v>
      </c>
      <c r="M62" s="75">
        <v>0</v>
      </c>
      <c r="N62" s="74">
        <v>-209</v>
      </c>
      <c r="O62" s="47">
        <v>-82</v>
      </c>
      <c r="P62" s="47">
        <v>-50</v>
      </c>
      <c r="Q62" s="47">
        <v>-19</v>
      </c>
      <c r="R62" s="47">
        <v>0</v>
      </c>
      <c r="S62" s="75">
        <v>0</v>
      </c>
      <c r="U62" s="74">
        <v>-360</v>
      </c>
      <c r="V62" s="75">
        <v>11.71</v>
      </c>
      <c r="W62">
        <v>-209</v>
      </c>
      <c r="X62">
        <v>-82</v>
      </c>
      <c r="Y62">
        <v>0.48</v>
      </c>
      <c r="Z62">
        <v>11.23</v>
      </c>
      <c r="AA62">
        <v>-19</v>
      </c>
      <c r="AB62">
        <v>-50</v>
      </c>
    </row>
    <row r="63" spans="7:28">
      <c r="G63" t="s">
        <v>105</v>
      </c>
      <c r="H63" s="74">
        <v>0.48</v>
      </c>
      <c r="I63" s="47">
        <v>0</v>
      </c>
      <c r="J63" s="47">
        <v>0</v>
      </c>
      <c r="K63" s="47">
        <v>0</v>
      </c>
      <c r="L63" s="47">
        <v>14.33</v>
      </c>
      <c r="M63" s="75">
        <v>0</v>
      </c>
      <c r="N63" s="74">
        <v>-198</v>
      </c>
      <c r="O63" s="47">
        <v>-74</v>
      </c>
      <c r="P63" s="47">
        <v>-100</v>
      </c>
      <c r="Q63" s="47">
        <v>-9</v>
      </c>
      <c r="R63" s="47">
        <v>0</v>
      </c>
      <c r="S63" s="75">
        <v>0</v>
      </c>
      <c r="U63" s="74">
        <v>-381</v>
      </c>
      <c r="V63" s="75">
        <v>14.81</v>
      </c>
      <c r="W63">
        <v>-198</v>
      </c>
      <c r="X63">
        <v>-74</v>
      </c>
      <c r="Y63">
        <v>0.48</v>
      </c>
      <c r="Z63">
        <v>14.33</v>
      </c>
      <c r="AA63">
        <v>-9</v>
      </c>
      <c r="AB63">
        <v>-100</v>
      </c>
    </row>
    <row r="64" spans="7:28">
      <c r="G64" t="s">
        <v>106</v>
      </c>
      <c r="H64" s="74">
        <v>0.48</v>
      </c>
      <c r="I64" s="47">
        <v>0</v>
      </c>
      <c r="J64" s="47">
        <v>0</v>
      </c>
      <c r="K64" s="47">
        <v>0</v>
      </c>
      <c r="L64" s="47">
        <v>15.3</v>
      </c>
      <c r="M64" s="75">
        <v>0</v>
      </c>
      <c r="N64" s="74">
        <v>-175</v>
      </c>
      <c r="O64" s="47">
        <v>-37</v>
      </c>
      <c r="P64" s="47">
        <v>-100</v>
      </c>
      <c r="Q64" s="47">
        <v>-7</v>
      </c>
      <c r="R64" s="47">
        <v>0</v>
      </c>
      <c r="S64" s="75">
        <v>0</v>
      </c>
      <c r="U64" s="74">
        <v>-319</v>
      </c>
      <c r="V64" s="75">
        <v>15.78</v>
      </c>
      <c r="W64">
        <v>-175</v>
      </c>
      <c r="X64">
        <v>-37</v>
      </c>
      <c r="Y64">
        <v>0.48</v>
      </c>
      <c r="Z64">
        <v>15.3</v>
      </c>
      <c r="AA64">
        <v>-7</v>
      </c>
      <c r="AB64">
        <v>-100</v>
      </c>
    </row>
    <row r="65" spans="7:28">
      <c r="G65" t="s">
        <v>107</v>
      </c>
      <c r="H65" s="74">
        <v>0.48</v>
      </c>
      <c r="I65" s="47">
        <v>0</v>
      </c>
      <c r="J65" s="47">
        <v>0</v>
      </c>
      <c r="K65" s="47">
        <v>0</v>
      </c>
      <c r="L65" s="47">
        <v>12.88</v>
      </c>
      <c r="M65" s="75">
        <v>0</v>
      </c>
      <c r="N65" s="74">
        <v>-89</v>
      </c>
      <c r="O65" s="47">
        <v>-45</v>
      </c>
      <c r="P65" s="47">
        <v>-100</v>
      </c>
      <c r="Q65" s="47">
        <v>-7</v>
      </c>
      <c r="R65" s="47">
        <v>0</v>
      </c>
      <c r="S65" s="75">
        <v>0</v>
      </c>
      <c r="U65" s="74">
        <v>-241</v>
      </c>
      <c r="V65" s="75">
        <v>13.36</v>
      </c>
      <c r="W65">
        <v>-89</v>
      </c>
      <c r="X65">
        <v>-45</v>
      </c>
      <c r="Y65">
        <v>0.48</v>
      </c>
      <c r="Z65">
        <v>12.88</v>
      </c>
      <c r="AA65">
        <v>-7</v>
      </c>
      <c r="AB65">
        <v>-100</v>
      </c>
    </row>
    <row r="66" spans="7:28">
      <c r="G66" t="s">
        <v>108</v>
      </c>
      <c r="H66" s="74">
        <v>0.48</v>
      </c>
      <c r="I66" s="47">
        <v>0</v>
      </c>
      <c r="J66" s="47">
        <v>0</v>
      </c>
      <c r="K66" s="47">
        <v>0</v>
      </c>
      <c r="L66" s="47">
        <v>12.59</v>
      </c>
      <c r="M66" s="75">
        <v>0</v>
      </c>
      <c r="N66" s="74">
        <v>-107</v>
      </c>
      <c r="O66" s="47">
        <v>-38</v>
      </c>
      <c r="P66" s="47">
        <v>-100</v>
      </c>
      <c r="Q66" s="47">
        <v>-6</v>
      </c>
      <c r="R66" s="47">
        <v>0</v>
      </c>
      <c r="S66" s="75">
        <v>0</v>
      </c>
      <c r="U66" s="74">
        <v>-251</v>
      </c>
      <c r="V66" s="75">
        <v>13.07</v>
      </c>
      <c r="W66">
        <v>-107</v>
      </c>
      <c r="X66">
        <v>-38</v>
      </c>
      <c r="Y66">
        <v>0.48</v>
      </c>
      <c r="Z66">
        <v>12.59</v>
      </c>
      <c r="AA66">
        <v>-6</v>
      </c>
      <c r="AB66">
        <v>-100</v>
      </c>
    </row>
    <row r="67" spans="7:28">
      <c r="G67" t="s">
        <v>109</v>
      </c>
      <c r="H67" s="74">
        <v>0.48</v>
      </c>
      <c r="I67" s="47">
        <v>0</v>
      </c>
      <c r="J67" s="47">
        <v>0</v>
      </c>
      <c r="K67" s="47">
        <v>0</v>
      </c>
      <c r="L67" s="47">
        <v>13.07</v>
      </c>
      <c r="M67" s="75">
        <v>0</v>
      </c>
      <c r="N67" s="74">
        <v>-124</v>
      </c>
      <c r="O67" s="47">
        <v>-35</v>
      </c>
      <c r="P67" s="47">
        <v>-100</v>
      </c>
      <c r="Q67" s="47">
        <v>-9</v>
      </c>
      <c r="R67" s="47">
        <v>0</v>
      </c>
      <c r="S67" s="75">
        <v>0</v>
      </c>
      <c r="U67" s="74">
        <v>-268</v>
      </c>
      <c r="V67" s="75">
        <v>13.55</v>
      </c>
      <c r="W67">
        <v>-124</v>
      </c>
      <c r="X67">
        <v>-35</v>
      </c>
      <c r="Y67">
        <v>0.48</v>
      </c>
      <c r="Z67">
        <v>13.07</v>
      </c>
      <c r="AA67">
        <v>-9</v>
      </c>
      <c r="AB67">
        <v>-100</v>
      </c>
    </row>
    <row r="68" spans="7:28">
      <c r="G68" t="s">
        <v>110</v>
      </c>
      <c r="H68" s="74">
        <v>0.48</v>
      </c>
      <c r="I68" s="47">
        <v>0</v>
      </c>
      <c r="J68" s="47">
        <v>0</v>
      </c>
      <c r="K68" s="47">
        <v>0</v>
      </c>
      <c r="L68" s="47">
        <v>14.52</v>
      </c>
      <c r="M68" s="75">
        <v>0</v>
      </c>
      <c r="N68" s="74">
        <v>-137</v>
      </c>
      <c r="O68" s="47">
        <v>-30</v>
      </c>
      <c r="P68" s="47">
        <v>-100</v>
      </c>
      <c r="Q68" s="47">
        <v>-8</v>
      </c>
      <c r="R68" s="47">
        <v>0</v>
      </c>
      <c r="S68" s="75">
        <v>0</v>
      </c>
      <c r="U68" s="74">
        <v>-275</v>
      </c>
      <c r="V68" s="75">
        <v>15</v>
      </c>
      <c r="W68">
        <v>-137</v>
      </c>
      <c r="X68">
        <v>-30</v>
      </c>
      <c r="Y68">
        <v>0.48</v>
      </c>
      <c r="Z68">
        <v>14.52</v>
      </c>
      <c r="AA68">
        <v>-8</v>
      </c>
      <c r="AB68">
        <v>-100</v>
      </c>
    </row>
    <row r="69" spans="7:28">
      <c r="G69" t="s">
        <v>111</v>
      </c>
      <c r="H69" s="74">
        <v>0.48</v>
      </c>
      <c r="I69" s="47">
        <v>0</v>
      </c>
      <c r="J69" s="47">
        <v>0</v>
      </c>
      <c r="K69" s="47">
        <v>0</v>
      </c>
      <c r="L69" s="47">
        <v>15.49</v>
      </c>
      <c r="M69" s="75">
        <v>0</v>
      </c>
      <c r="N69" s="74">
        <v>-30</v>
      </c>
      <c r="O69" s="47">
        <v>-36</v>
      </c>
      <c r="P69" s="47">
        <v>-100</v>
      </c>
      <c r="Q69" s="47">
        <v>-10</v>
      </c>
      <c r="R69" s="47">
        <v>0</v>
      </c>
      <c r="S69" s="75">
        <v>0</v>
      </c>
      <c r="U69" s="74">
        <v>-176</v>
      </c>
      <c r="V69" s="75">
        <v>15.97</v>
      </c>
      <c r="W69">
        <v>-30</v>
      </c>
      <c r="X69">
        <v>-36</v>
      </c>
      <c r="Y69">
        <v>0.48</v>
      </c>
      <c r="Z69">
        <v>15.49</v>
      </c>
      <c r="AA69">
        <v>-10</v>
      </c>
      <c r="AB69">
        <v>-100</v>
      </c>
    </row>
    <row r="70" spans="7:28">
      <c r="G70" t="s">
        <v>112</v>
      </c>
      <c r="H70" s="74">
        <v>0.48</v>
      </c>
      <c r="I70" s="47">
        <v>0</v>
      </c>
      <c r="J70" s="47">
        <v>0</v>
      </c>
      <c r="K70" s="47">
        <v>0</v>
      </c>
      <c r="L70" s="47">
        <v>16.46</v>
      </c>
      <c r="M70" s="75">
        <v>0</v>
      </c>
      <c r="N70" s="74">
        <v>-12</v>
      </c>
      <c r="O70" s="47">
        <v>-31</v>
      </c>
      <c r="P70" s="47">
        <v>-100</v>
      </c>
      <c r="Q70" s="47">
        <v>-13</v>
      </c>
      <c r="R70" s="47">
        <v>0</v>
      </c>
      <c r="S70" s="75">
        <v>0</v>
      </c>
      <c r="U70" s="74">
        <v>-156</v>
      </c>
      <c r="V70" s="75">
        <v>16.940000000000001</v>
      </c>
      <c r="W70">
        <v>-12</v>
      </c>
      <c r="X70">
        <v>-31</v>
      </c>
      <c r="Y70">
        <v>0.48</v>
      </c>
      <c r="Z70">
        <v>16.46</v>
      </c>
      <c r="AA70">
        <v>-13</v>
      </c>
      <c r="AB70">
        <v>-100</v>
      </c>
    </row>
    <row r="71" spans="7:28">
      <c r="G71" t="s">
        <v>113</v>
      </c>
      <c r="H71" s="74">
        <v>34.36</v>
      </c>
      <c r="I71" s="47">
        <v>0</v>
      </c>
      <c r="J71" s="47">
        <v>0</v>
      </c>
      <c r="K71" s="47">
        <v>0</v>
      </c>
      <c r="L71" s="47">
        <v>16.45</v>
      </c>
      <c r="M71" s="75">
        <v>0</v>
      </c>
      <c r="N71" s="74">
        <v>0</v>
      </c>
      <c r="O71" s="47">
        <v>-35</v>
      </c>
      <c r="P71" s="47">
        <v>-136</v>
      </c>
      <c r="Q71" s="47">
        <v>-13</v>
      </c>
      <c r="R71" s="47">
        <v>0</v>
      </c>
      <c r="S71" s="75">
        <v>0</v>
      </c>
      <c r="U71" s="74">
        <v>-184</v>
      </c>
      <c r="V71" s="75">
        <v>50.81</v>
      </c>
      <c r="W71">
        <v>33.880000000000003</v>
      </c>
      <c r="X71">
        <v>-35</v>
      </c>
      <c r="Y71">
        <v>0.48</v>
      </c>
      <c r="Z71">
        <v>16.45</v>
      </c>
      <c r="AA71">
        <v>-13</v>
      </c>
      <c r="AB71">
        <v>-136</v>
      </c>
    </row>
    <row r="72" spans="7:28">
      <c r="G72" t="s">
        <v>114</v>
      </c>
      <c r="H72" s="74">
        <v>49.849999999999994</v>
      </c>
      <c r="I72" s="47">
        <v>0</v>
      </c>
      <c r="J72" s="47">
        <v>0</v>
      </c>
      <c r="K72" s="47">
        <v>0</v>
      </c>
      <c r="L72" s="47">
        <v>14.52</v>
      </c>
      <c r="M72" s="75">
        <v>0</v>
      </c>
      <c r="N72" s="74">
        <v>0</v>
      </c>
      <c r="O72" s="47">
        <v>-59</v>
      </c>
      <c r="P72" s="47">
        <v>-127</v>
      </c>
      <c r="Q72" s="47">
        <v>-15</v>
      </c>
      <c r="R72" s="47">
        <v>0</v>
      </c>
      <c r="S72" s="75">
        <v>0</v>
      </c>
      <c r="U72" s="74">
        <v>-201</v>
      </c>
      <c r="V72" s="75">
        <v>64.37</v>
      </c>
      <c r="W72">
        <v>49.37</v>
      </c>
      <c r="X72">
        <v>-59</v>
      </c>
      <c r="Y72">
        <v>0.48</v>
      </c>
      <c r="Z72">
        <v>14.52</v>
      </c>
      <c r="AA72">
        <v>-15</v>
      </c>
      <c r="AB72">
        <v>-127</v>
      </c>
    </row>
    <row r="73" spans="7:28">
      <c r="G73" t="s">
        <v>115</v>
      </c>
      <c r="H73" s="74">
        <v>63.389999999999993</v>
      </c>
      <c r="I73" s="47">
        <v>0</v>
      </c>
      <c r="J73" s="47">
        <v>0</v>
      </c>
      <c r="K73" s="47">
        <v>0</v>
      </c>
      <c r="L73" s="47">
        <v>15.49</v>
      </c>
      <c r="M73" s="75">
        <v>0</v>
      </c>
      <c r="N73" s="74">
        <v>0</v>
      </c>
      <c r="O73" s="47">
        <v>-89</v>
      </c>
      <c r="P73" s="47">
        <v>-58</v>
      </c>
      <c r="Q73" s="47">
        <v>-7</v>
      </c>
      <c r="R73" s="47">
        <v>0</v>
      </c>
      <c r="S73" s="75">
        <v>0</v>
      </c>
      <c r="U73" s="74">
        <v>-154</v>
      </c>
      <c r="V73" s="75">
        <v>78.88</v>
      </c>
      <c r="W73">
        <v>62.91</v>
      </c>
      <c r="X73">
        <v>-89</v>
      </c>
      <c r="Y73">
        <v>0.48</v>
      </c>
      <c r="Z73">
        <v>15.49</v>
      </c>
      <c r="AA73">
        <v>-7</v>
      </c>
      <c r="AB73">
        <v>-58</v>
      </c>
    </row>
    <row r="74" spans="7:28">
      <c r="G74" t="s">
        <v>116</v>
      </c>
      <c r="H74" s="74">
        <v>79.850000000000009</v>
      </c>
      <c r="I74" s="47">
        <v>0</v>
      </c>
      <c r="J74" s="47">
        <v>0</v>
      </c>
      <c r="K74" s="47">
        <v>0</v>
      </c>
      <c r="L74" s="47">
        <v>15.49</v>
      </c>
      <c r="M74" s="75">
        <v>0</v>
      </c>
      <c r="N74" s="74">
        <v>0</v>
      </c>
      <c r="O74" s="47">
        <v>-89</v>
      </c>
      <c r="P74" s="47">
        <v>-52</v>
      </c>
      <c r="Q74" s="47">
        <v>-10</v>
      </c>
      <c r="R74" s="47">
        <v>0</v>
      </c>
      <c r="S74" s="75">
        <v>0</v>
      </c>
      <c r="U74" s="74">
        <v>-151</v>
      </c>
      <c r="V74" s="75">
        <v>95.34</v>
      </c>
      <c r="W74">
        <v>79.37</v>
      </c>
      <c r="X74">
        <v>-89</v>
      </c>
      <c r="Y74">
        <v>0.48</v>
      </c>
      <c r="Z74">
        <v>15.49</v>
      </c>
      <c r="AA74">
        <v>-10</v>
      </c>
      <c r="AB74">
        <v>-52</v>
      </c>
    </row>
    <row r="75" spans="7:28">
      <c r="G75" t="s">
        <v>117</v>
      </c>
      <c r="H75" s="74">
        <v>132.11999999999998</v>
      </c>
      <c r="I75" s="47">
        <v>0</v>
      </c>
      <c r="J75" s="47">
        <v>0</v>
      </c>
      <c r="K75" s="47">
        <v>0</v>
      </c>
      <c r="L75" s="47">
        <v>15.78</v>
      </c>
      <c r="M75" s="75">
        <v>0</v>
      </c>
      <c r="N75" s="74">
        <v>0</v>
      </c>
      <c r="O75" s="47">
        <v>-25</v>
      </c>
      <c r="P75" s="47">
        <v>-72</v>
      </c>
      <c r="Q75" s="47">
        <v>-12</v>
      </c>
      <c r="R75" s="47">
        <v>0</v>
      </c>
      <c r="S75" s="75">
        <v>0</v>
      </c>
      <c r="U75" s="74">
        <v>-109</v>
      </c>
      <c r="V75" s="75">
        <v>147.9</v>
      </c>
      <c r="W75">
        <v>131.63999999999999</v>
      </c>
      <c r="X75">
        <v>-25</v>
      </c>
      <c r="Y75">
        <v>0.48</v>
      </c>
      <c r="Z75">
        <v>15.78</v>
      </c>
      <c r="AA75">
        <v>-12</v>
      </c>
      <c r="AB75">
        <v>-72</v>
      </c>
    </row>
    <row r="76" spans="7:28">
      <c r="G76" t="s">
        <v>118</v>
      </c>
      <c r="H76" s="74">
        <v>146.63999999999999</v>
      </c>
      <c r="I76" s="47">
        <v>0</v>
      </c>
      <c r="J76" s="47">
        <v>0</v>
      </c>
      <c r="K76" s="47">
        <v>0</v>
      </c>
      <c r="L76" s="47">
        <v>16.45</v>
      </c>
      <c r="M76" s="75">
        <v>0</v>
      </c>
      <c r="N76" s="74">
        <v>0</v>
      </c>
      <c r="O76" s="47">
        <v>-36</v>
      </c>
      <c r="P76" s="47">
        <v>-66</v>
      </c>
      <c r="Q76" s="47">
        <v>-17</v>
      </c>
      <c r="R76" s="47">
        <v>0</v>
      </c>
      <c r="S76" s="75">
        <v>0</v>
      </c>
      <c r="U76" s="74">
        <v>-119</v>
      </c>
      <c r="V76" s="75">
        <v>163.09</v>
      </c>
      <c r="W76">
        <v>146.16</v>
      </c>
      <c r="X76">
        <v>-36</v>
      </c>
      <c r="Y76">
        <v>0.48</v>
      </c>
      <c r="Z76">
        <v>16.45</v>
      </c>
      <c r="AA76">
        <v>-17</v>
      </c>
      <c r="AB76">
        <v>-66</v>
      </c>
    </row>
    <row r="77" spans="7:28">
      <c r="G77" t="s">
        <v>119</v>
      </c>
      <c r="H77" s="74">
        <v>129.20999999999998</v>
      </c>
      <c r="I77" s="47">
        <v>0</v>
      </c>
      <c r="J77" s="47">
        <v>20.329999999999998</v>
      </c>
      <c r="K77" s="47">
        <v>0</v>
      </c>
      <c r="L77" s="47">
        <v>16.45</v>
      </c>
      <c r="M77" s="75">
        <v>0</v>
      </c>
      <c r="N77" s="74">
        <v>0</v>
      </c>
      <c r="O77" s="47">
        <v>-107</v>
      </c>
      <c r="P77" s="47">
        <v>0</v>
      </c>
      <c r="Q77" s="47">
        <v>-20</v>
      </c>
      <c r="R77" s="47">
        <v>0</v>
      </c>
      <c r="S77" s="75">
        <v>0</v>
      </c>
      <c r="U77" s="74">
        <v>-127</v>
      </c>
      <c r="V77" s="75">
        <v>165.99</v>
      </c>
      <c r="W77">
        <v>128.72999999999999</v>
      </c>
      <c r="X77">
        <v>-107</v>
      </c>
      <c r="Y77">
        <v>0.48</v>
      </c>
      <c r="Z77">
        <v>16.45</v>
      </c>
      <c r="AA77">
        <v>-20</v>
      </c>
      <c r="AB77">
        <v>20.329999999999998</v>
      </c>
    </row>
    <row r="78" spans="7:28">
      <c r="G78" t="s">
        <v>120</v>
      </c>
      <c r="H78" s="74">
        <v>159.22999999999999</v>
      </c>
      <c r="I78" s="47">
        <v>0</v>
      </c>
      <c r="J78" s="47">
        <v>26.13</v>
      </c>
      <c r="K78" s="47">
        <v>0</v>
      </c>
      <c r="L78" s="47">
        <v>17.420000000000002</v>
      </c>
      <c r="M78" s="75">
        <v>0</v>
      </c>
      <c r="N78" s="74">
        <v>0</v>
      </c>
      <c r="O78" s="47">
        <v>-112</v>
      </c>
      <c r="P78" s="47">
        <v>0</v>
      </c>
      <c r="Q78" s="47">
        <v>-18</v>
      </c>
      <c r="R78" s="47">
        <v>0</v>
      </c>
      <c r="S78" s="75">
        <v>0</v>
      </c>
      <c r="U78" s="74">
        <v>-130</v>
      </c>
      <c r="V78" s="75">
        <v>202.78</v>
      </c>
      <c r="W78">
        <v>158.75</v>
      </c>
      <c r="X78">
        <v>-112</v>
      </c>
      <c r="Y78">
        <v>0.48</v>
      </c>
      <c r="Z78">
        <v>17.420000000000002</v>
      </c>
      <c r="AA78">
        <v>-18</v>
      </c>
      <c r="AB78">
        <v>26.13</v>
      </c>
    </row>
    <row r="79" spans="7:28">
      <c r="G79" t="s">
        <v>121</v>
      </c>
      <c r="H79" s="74">
        <v>140.82999999999998</v>
      </c>
      <c r="I79" s="47">
        <v>0</v>
      </c>
      <c r="J79" s="47">
        <v>0</v>
      </c>
      <c r="K79" s="47">
        <v>0</v>
      </c>
      <c r="L79" s="47">
        <v>18.39</v>
      </c>
      <c r="M79" s="75">
        <v>0</v>
      </c>
      <c r="N79" s="74">
        <v>0</v>
      </c>
      <c r="O79" s="47">
        <v>-50</v>
      </c>
      <c r="P79" s="47">
        <v>-1</v>
      </c>
      <c r="Q79" s="47">
        <v>-17</v>
      </c>
      <c r="R79" s="47">
        <v>0</v>
      </c>
      <c r="S79" s="75">
        <v>0</v>
      </c>
      <c r="U79" s="74">
        <v>-68</v>
      </c>
      <c r="V79" s="75">
        <v>159.22</v>
      </c>
      <c r="W79">
        <v>140.35</v>
      </c>
      <c r="X79">
        <v>-50</v>
      </c>
      <c r="Y79">
        <v>0.48</v>
      </c>
      <c r="Z79">
        <v>18.39</v>
      </c>
      <c r="AA79">
        <v>-17</v>
      </c>
      <c r="AB79">
        <v>-1</v>
      </c>
    </row>
    <row r="80" spans="7:28">
      <c r="G80" t="s">
        <v>122</v>
      </c>
      <c r="H80" s="74">
        <v>88.56</v>
      </c>
      <c r="I80" s="47">
        <v>0</v>
      </c>
      <c r="J80" s="47">
        <v>0</v>
      </c>
      <c r="K80" s="47">
        <v>0</v>
      </c>
      <c r="L80" s="47">
        <v>19.36</v>
      </c>
      <c r="M80" s="75">
        <v>0</v>
      </c>
      <c r="N80" s="74">
        <v>0</v>
      </c>
      <c r="O80" s="47">
        <v>0</v>
      </c>
      <c r="P80" s="47">
        <v>-9</v>
      </c>
      <c r="Q80" s="47">
        <v>-17</v>
      </c>
      <c r="R80" s="47">
        <v>0</v>
      </c>
      <c r="S80" s="75">
        <v>0</v>
      </c>
      <c r="U80" s="74">
        <v>-26</v>
      </c>
      <c r="V80" s="75">
        <v>107.92</v>
      </c>
      <c r="W80">
        <v>88.08</v>
      </c>
      <c r="X80">
        <v>0</v>
      </c>
      <c r="Y80">
        <v>0.48</v>
      </c>
      <c r="Z80">
        <v>19.36</v>
      </c>
      <c r="AA80">
        <v>-17</v>
      </c>
      <c r="AB80">
        <v>-9</v>
      </c>
    </row>
    <row r="81" spans="7:28">
      <c r="G81" t="s">
        <v>123</v>
      </c>
      <c r="H81" s="74">
        <v>35.33</v>
      </c>
      <c r="I81" s="47">
        <v>0</v>
      </c>
      <c r="J81" s="47">
        <v>0</v>
      </c>
      <c r="K81" s="47">
        <v>0</v>
      </c>
      <c r="L81" s="47">
        <v>18.39</v>
      </c>
      <c r="M81" s="75">
        <v>0</v>
      </c>
      <c r="N81" s="74">
        <v>0</v>
      </c>
      <c r="O81" s="47">
        <v>0</v>
      </c>
      <c r="P81" s="47">
        <v>-13</v>
      </c>
      <c r="Q81" s="47">
        <v>-16</v>
      </c>
      <c r="R81" s="47">
        <v>0</v>
      </c>
      <c r="S81" s="75">
        <v>0</v>
      </c>
      <c r="U81" s="74">
        <v>-29</v>
      </c>
      <c r="V81" s="75">
        <v>53.72</v>
      </c>
      <c r="W81">
        <v>34.85</v>
      </c>
      <c r="X81">
        <v>0</v>
      </c>
      <c r="Y81">
        <v>0.48</v>
      </c>
      <c r="Z81">
        <v>18.39</v>
      </c>
      <c r="AA81">
        <v>-16</v>
      </c>
      <c r="AB81">
        <v>-13</v>
      </c>
    </row>
    <row r="82" spans="7:28">
      <c r="G82" t="s">
        <v>124</v>
      </c>
      <c r="H82" s="74">
        <v>41.139999999999993</v>
      </c>
      <c r="I82" s="47">
        <v>0</v>
      </c>
      <c r="J82" s="47">
        <v>0</v>
      </c>
      <c r="K82" s="47">
        <v>0</v>
      </c>
      <c r="L82" s="47">
        <v>18.39</v>
      </c>
      <c r="M82" s="75">
        <v>0</v>
      </c>
      <c r="N82" s="74">
        <v>0</v>
      </c>
      <c r="O82" s="47">
        <v>0</v>
      </c>
      <c r="P82" s="47">
        <v>-11</v>
      </c>
      <c r="Q82" s="47">
        <v>-14</v>
      </c>
      <c r="R82" s="47">
        <v>0</v>
      </c>
      <c r="S82" s="75">
        <v>0</v>
      </c>
      <c r="U82" s="74">
        <v>-25</v>
      </c>
      <c r="V82" s="75">
        <v>59.53</v>
      </c>
      <c r="W82">
        <v>40.659999999999997</v>
      </c>
      <c r="X82">
        <v>0</v>
      </c>
      <c r="Y82">
        <v>0.48</v>
      </c>
      <c r="Z82">
        <v>18.39</v>
      </c>
      <c r="AA82">
        <v>-14</v>
      </c>
      <c r="AB82">
        <v>-11</v>
      </c>
    </row>
    <row r="83" spans="7:28">
      <c r="G83" t="s">
        <v>125</v>
      </c>
      <c r="H83" s="74">
        <v>61.459999999999994</v>
      </c>
      <c r="I83" s="47">
        <v>0</v>
      </c>
      <c r="J83" s="47">
        <v>18.39</v>
      </c>
      <c r="K83" s="47">
        <v>0</v>
      </c>
      <c r="L83" s="47">
        <v>18.39</v>
      </c>
      <c r="M83" s="75">
        <v>0</v>
      </c>
      <c r="N83" s="74">
        <v>0</v>
      </c>
      <c r="O83" s="47">
        <v>0</v>
      </c>
      <c r="P83" s="47">
        <v>0</v>
      </c>
      <c r="Q83" s="47">
        <v>-14</v>
      </c>
      <c r="R83" s="47">
        <v>0</v>
      </c>
      <c r="S83" s="75">
        <v>0</v>
      </c>
      <c r="U83" s="74">
        <v>-14</v>
      </c>
      <c r="V83" s="75">
        <v>98.24</v>
      </c>
      <c r="W83">
        <v>60.98</v>
      </c>
      <c r="X83">
        <v>0</v>
      </c>
      <c r="Y83">
        <v>0.48</v>
      </c>
      <c r="Z83">
        <v>18.39</v>
      </c>
      <c r="AA83">
        <v>-14</v>
      </c>
      <c r="AB83">
        <v>18.39</v>
      </c>
    </row>
    <row r="84" spans="7:28">
      <c r="G84" t="s">
        <v>126</v>
      </c>
      <c r="H84" s="74">
        <v>57.589999999999996</v>
      </c>
      <c r="I84" s="47">
        <v>0</v>
      </c>
      <c r="J84" s="47">
        <v>17.420000000000002</v>
      </c>
      <c r="K84" s="47">
        <v>0</v>
      </c>
      <c r="L84" s="47">
        <v>18.39</v>
      </c>
      <c r="M84" s="75">
        <v>0</v>
      </c>
      <c r="N84" s="74">
        <v>0</v>
      </c>
      <c r="O84" s="47">
        <v>0</v>
      </c>
      <c r="P84" s="47">
        <v>0</v>
      </c>
      <c r="Q84" s="47">
        <v>-16</v>
      </c>
      <c r="R84" s="47">
        <v>0</v>
      </c>
      <c r="S84" s="75">
        <v>0</v>
      </c>
      <c r="U84" s="74">
        <v>-16</v>
      </c>
      <c r="V84" s="75">
        <v>93.4</v>
      </c>
      <c r="W84">
        <v>57.11</v>
      </c>
      <c r="X84">
        <v>0</v>
      </c>
      <c r="Y84">
        <v>0.48</v>
      </c>
      <c r="Z84">
        <v>18.39</v>
      </c>
      <c r="AA84">
        <v>-16</v>
      </c>
      <c r="AB84">
        <v>17.420000000000002</v>
      </c>
    </row>
    <row r="85" spans="7:28">
      <c r="G85" t="s">
        <v>127</v>
      </c>
      <c r="H85" s="74">
        <v>64.36</v>
      </c>
      <c r="I85" s="47">
        <v>0</v>
      </c>
      <c r="J85" s="47">
        <v>29.04</v>
      </c>
      <c r="K85" s="47">
        <v>0</v>
      </c>
      <c r="L85" s="47">
        <v>20.329999999999998</v>
      </c>
      <c r="M85" s="75">
        <v>0</v>
      </c>
      <c r="N85" s="74">
        <v>0</v>
      </c>
      <c r="O85" s="47">
        <v>-8</v>
      </c>
      <c r="P85" s="47">
        <v>0</v>
      </c>
      <c r="Q85" s="47">
        <v>-13</v>
      </c>
      <c r="R85" s="47">
        <v>0</v>
      </c>
      <c r="S85" s="75">
        <v>0</v>
      </c>
      <c r="U85" s="74">
        <v>-21</v>
      </c>
      <c r="V85" s="75">
        <v>113.73</v>
      </c>
      <c r="W85">
        <v>63.88</v>
      </c>
      <c r="X85">
        <v>-8</v>
      </c>
      <c r="Y85">
        <v>0.48</v>
      </c>
      <c r="Z85">
        <v>20.329999999999998</v>
      </c>
      <c r="AA85">
        <v>-13</v>
      </c>
      <c r="AB85">
        <v>29.04</v>
      </c>
    </row>
    <row r="86" spans="7:28">
      <c r="G86" t="s">
        <v>128</v>
      </c>
      <c r="H86" s="74">
        <v>45</v>
      </c>
      <c r="I86" s="47">
        <v>0</v>
      </c>
      <c r="J86" s="47">
        <v>27.1</v>
      </c>
      <c r="K86" s="47">
        <v>0</v>
      </c>
      <c r="L86" s="47">
        <v>20.329999999999998</v>
      </c>
      <c r="M86" s="75">
        <v>0</v>
      </c>
      <c r="N86" s="74">
        <v>0</v>
      </c>
      <c r="O86" s="47">
        <v>-13</v>
      </c>
      <c r="P86" s="47">
        <v>0</v>
      </c>
      <c r="Q86" s="47">
        <v>-12</v>
      </c>
      <c r="R86" s="47">
        <v>0</v>
      </c>
      <c r="S86" s="75">
        <v>0</v>
      </c>
      <c r="U86" s="74">
        <v>-25</v>
      </c>
      <c r="V86" s="75">
        <v>92.43</v>
      </c>
      <c r="W86">
        <v>44.52</v>
      </c>
      <c r="X86">
        <v>-13</v>
      </c>
      <c r="Y86">
        <v>0.48</v>
      </c>
      <c r="Z86">
        <v>20.329999999999998</v>
      </c>
      <c r="AA86">
        <v>-12</v>
      </c>
      <c r="AB86">
        <v>27.1</v>
      </c>
    </row>
    <row r="87" spans="7:28">
      <c r="G87" t="s">
        <v>129</v>
      </c>
      <c r="H87" s="74">
        <v>0.48</v>
      </c>
      <c r="I87" s="47">
        <v>0</v>
      </c>
      <c r="J87" s="47">
        <v>58.08</v>
      </c>
      <c r="K87" s="47">
        <v>0</v>
      </c>
      <c r="L87" s="47">
        <v>21.29</v>
      </c>
      <c r="M87" s="75">
        <v>0</v>
      </c>
      <c r="N87" s="74">
        <v>0</v>
      </c>
      <c r="O87" s="47">
        <v>-12</v>
      </c>
      <c r="P87" s="47">
        <v>0</v>
      </c>
      <c r="Q87" s="47">
        <v>-13</v>
      </c>
      <c r="R87" s="47">
        <v>0</v>
      </c>
      <c r="S87" s="75">
        <v>0</v>
      </c>
      <c r="U87" s="74">
        <v>-25</v>
      </c>
      <c r="V87" s="75">
        <v>79.849999999999994</v>
      </c>
      <c r="W87">
        <v>0</v>
      </c>
      <c r="X87">
        <v>-12</v>
      </c>
      <c r="Y87">
        <v>0.48</v>
      </c>
      <c r="Z87">
        <v>21.29</v>
      </c>
      <c r="AA87">
        <v>-13</v>
      </c>
      <c r="AB87">
        <v>58.08</v>
      </c>
    </row>
    <row r="88" spans="7:28">
      <c r="G88" t="s">
        <v>130</v>
      </c>
      <c r="H88" s="74">
        <v>0.48</v>
      </c>
      <c r="I88" s="47">
        <v>0</v>
      </c>
      <c r="J88" s="47">
        <v>54.21</v>
      </c>
      <c r="K88" s="47">
        <v>0</v>
      </c>
      <c r="L88" s="47">
        <v>21.29</v>
      </c>
      <c r="M88" s="75">
        <v>0</v>
      </c>
      <c r="N88" s="74">
        <v>0</v>
      </c>
      <c r="O88" s="47">
        <v>-16</v>
      </c>
      <c r="P88" s="47">
        <v>0</v>
      </c>
      <c r="Q88" s="47">
        <v>-14</v>
      </c>
      <c r="R88" s="47">
        <v>0</v>
      </c>
      <c r="S88" s="75">
        <v>0</v>
      </c>
      <c r="U88" s="74">
        <v>-30</v>
      </c>
      <c r="V88" s="75">
        <v>75.98</v>
      </c>
      <c r="W88">
        <v>0</v>
      </c>
      <c r="X88">
        <v>-16</v>
      </c>
      <c r="Y88">
        <v>0.48</v>
      </c>
      <c r="Z88">
        <v>21.29</v>
      </c>
      <c r="AA88">
        <v>-14</v>
      </c>
      <c r="AB88">
        <v>54.21</v>
      </c>
    </row>
    <row r="89" spans="7:28">
      <c r="G89" t="s">
        <v>131</v>
      </c>
      <c r="H89" s="74">
        <v>0.48</v>
      </c>
      <c r="I89" s="47">
        <v>0</v>
      </c>
      <c r="J89" s="47">
        <v>80.34</v>
      </c>
      <c r="K89" s="47">
        <v>0</v>
      </c>
      <c r="L89" s="47">
        <v>21.29</v>
      </c>
      <c r="M89" s="75">
        <v>0</v>
      </c>
      <c r="N89" s="74">
        <v>-58</v>
      </c>
      <c r="O89" s="47">
        <v>-23</v>
      </c>
      <c r="P89" s="47">
        <v>0</v>
      </c>
      <c r="Q89" s="47">
        <v>-15</v>
      </c>
      <c r="R89" s="47">
        <v>0</v>
      </c>
      <c r="S89" s="75">
        <v>0</v>
      </c>
      <c r="U89" s="74">
        <v>-96</v>
      </c>
      <c r="V89" s="75">
        <v>102.11</v>
      </c>
      <c r="W89">
        <v>-58</v>
      </c>
      <c r="X89">
        <v>-23</v>
      </c>
      <c r="Y89">
        <v>0.48</v>
      </c>
      <c r="Z89">
        <v>21.29</v>
      </c>
      <c r="AA89">
        <v>-15</v>
      </c>
      <c r="AB89">
        <v>80.34</v>
      </c>
    </row>
    <row r="90" spans="7:28">
      <c r="G90" t="s">
        <v>132</v>
      </c>
      <c r="H90" s="74">
        <v>0.48</v>
      </c>
      <c r="I90" s="47">
        <v>0</v>
      </c>
      <c r="J90" s="47">
        <v>69.7</v>
      </c>
      <c r="K90" s="47">
        <v>0</v>
      </c>
      <c r="L90" s="47">
        <v>21.29</v>
      </c>
      <c r="M90" s="75">
        <v>0</v>
      </c>
      <c r="N90" s="74">
        <v>-55</v>
      </c>
      <c r="O90" s="47">
        <v>-27</v>
      </c>
      <c r="P90" s="47">
        <v>0</v>
      </c>
      <c r="Q90" s="47">
        <v>-15</v>
      </c>
      <c r="R90" s="47">
        <v>0</v>
      </c>
      <c r="S90" s="75">
        <v>0</v>
      </c>
      <c r="U90" s="74">
        <v>-97</v>
      </c>
      <c r="V90" s="75">
        <v>91.47</v>
      </c>
      <c r="W90">
        <v>-55</v>
      </c>
      <c r="X90">
        <v>-27</v>
      </c>
      <c r="Y90">
        <v>0.48</v>
      </c>
      <c r="Z90">
        <v>21.29</v>
      </c>
      <c r="AA90">
        <v>-15</v>
      </c>
      <c r="AB90">
        <v>69.7</v>
      </c>
    </row>
    <row r="91" spans="7:28">
      <c r="G91" t="s">
        <v>133</v>
      </c>
      <c r="H91" s="74">
        <v>0.48</v>
      </c>
      <c r="I91" s="47">
        <v>0</v>
      </c>
      <c r="J91" s="47">
        <v>71.63</v>
      </c>
      <c r="K91" s="47">
        <v>0</v>
      </c>
      <c r="L91" s="47">
        <v>21.29</v>
      </c>
      <c r="M91" s="75">
        <v>0</v>
      </c>
      <c r="N91" s="74">
        <v>-44</v>
      </c>
      <c r="O91" s="47">
        <v>-10</v>
      </c>
      <c r="P91" s="47">
        <v>0</v>
      </c>
      <c r="Q91" s="47">
        <v>-15</v>
      </c>
      <c r="R91" s="47">
        <v>0</v>
      </c>
      <c r="S91" s="75">
        <v>0</v>
      </c>
      <c r="U91" s="74">
        <v>-69</v>
      </c>
      <c r="V91" s="75">
        <v>93.4</v>
      </c>
      <c r="W91">
        <v>-44</v>
      </c>
      <c r="X91">
        <v>-10</v>
      </c>
      <c r="Y91">
        <v>0.48</v>
      </c>
      <c r="Z91">
        <v>21.29</v>
      </c>
      <c r="AA91">
        <v>-15</v>
      </c>
      <c r="AB91">
        <v>71.63</v>
      </c>
    </row>
    <row r="92" spans="7:28">
      <c r="G92" t="s">
        <v>134</v>
      </c>
      <c r="H92" s="74">
        <v>0.48</v>
      </c>
      <c r="I92" s="47">
        <v>0</v>
      </c>
      <c r="J92" s="47">
        <v>72.599999999999994</v>
      </c>
      <c r="K92" s="47">
        <v>0</v>
      </c>
      <c r="L92" s="47">
        <v>21.29</v>
      </c>
      <c r="M92" s="75">
        <v>0</v>
      </c>
      <c r="N92" s="74">
        <v>-42</v>
      </c>
      <c r="O92" s="47">
        <v>-15</v>
      </c>
      <c r="P92" s="47">
        <v>0</v>
      </c>
      <c r="Q92" s="47">
        <v>-14</v>
      </c>
      <c r="R92" s="47">
        <v>0</v>
      </c>
      <c r="S92" s="75">
        <v>0</v>
      </c>
      <c r="U92" s="74">
        <v>-71</v>
      </c>
      <c r="V92" s="75">
        <v>94.37</v>
      </c>
      <c r="W92">
        <v>-42</v>
      </c>
      <c r="X92">
        <v>-15</v>
      </c>
      <c r="Y92">
        <v>0.48</v>
      </c>
      <c r="Z92">
        <v>21.29</v>
      </c>
      <c r="AA92">
        <v>-14</v>
      </c>
      <c r="AB92">
        <v>72.599999999999994</v>
      </c>
    </row>
    <row r="93" spans="7:28">
      <c r="G93" t="s">
        <v>135</v>
      </c>
      <c r="H93" s="74">
        <v>0.48</v>
      </c>
      <c r="I93" s="47">
        <v>0</v>
      </c>
      <c r="J93" s="47">
        <v>58.08</v>
      </c>
      <c r="K93" s="47">
        <v>0</v>
      </c>
      <c r="L93" s="47">
        <v>19.36</v>
      </c>
      <c r="M93" s="75">
        <v>0</v>
      </c>
      <c r="N93" s="74">
        <v>-70</v>
      </c>
      <c r="O93" s="47">
        <v>-38</v>
      </c>
      <c r="P93" s="47">
        <v>0</v>
      </c>
      <c r="Q93" s="47">
        <v>-15</v>
      </c>
      <c r="R93" s="47">
        <v>0</v>
      </c>
      <c r="S93" s="75">
        <v>0</v>
      </c>
      <c r="U93" s="74">
        <v>-123</v>
      </c>
      <c r="V93" s="75">
        <v>77.92</v>
      </c>
      <c r="W93">
        <v>-70</v>
      </c>
      <c r="X93">
        <v>-38</v>
      </c>
      <c r="Y93">
        <v>0.48</v>
      </c>
      <c r="Z93">
        <v>19.36</v>
      </c>
      <c r="AA93">
        <v>-15</v>
      </c>
      <c r="AB93">
        <v>58.08</v>
      </c>
    </row>
    <row r="94" spans="7:28">
      <c r="G94" t="s">
        <v>136</v>
      </c>
      <c r="H94" s="74">
        <v>0.48</v>
      </c>
      <c r="I94" s="47">
        <v>0</v>
      </c>
      <c r="J94" s="47">
        <v>72.59</v>
      </c>
      <c r="K94" s="47">
        <v>0</v>
      </c>
      <c r="L94" s="47">
        <v>19.36</v>
      </c>
      <c r="M94" s="75">
        <v>0</v>
      </c>
      <c r="N94" s="74">
        <v>-75</v>
      </c>
      <c r="O94" s="47">
        <v>-43</v>
      </c>
      <c r="P94" s="47">
        <v>0</v>
      </c>
      <c r="Q94" s="47">
        <v>-17</v>
      </c>
      <c r="R94" s="47">
        <v>0</v>
      </c>
      <c r="S94" s="75">
        <v>0</v>
      </c>
      <c r="U94" s="74">
        <v>-135</v>
      </c>
      <c r="V94" s="75">
        <v>92.43</v>
      </c>
      <c r="W94">
        <v>-75</v>
      </c>
      <c r="X94">
        <v>-43</v>
      </c>
      <c r="Y94">
        <v>0.48</v>
      </c>
      <c r="Z94">
        <v>19.36</v>
      </c>
      <c r="AA94">
        <v>-17</v>
      </c>
      <c r="AB94">
        <v>72.59</v>
      </c>
    </row>
    <row r="95" spans="7:28">
      <c r="G95" t="s">
        <v>137</v>
      </c>
      <c r="H95" s="74">
        <v>0.48</v>
      </c>
      <c r="I95" s="47">
        <v>0</v>
      </c>
      <c r="J95" s="47">
        <v>67.760000000000005</v>
      </c>
      <c r="K95" s="47">
        <v>0</v>
      </c>
      <c r="L95" s="47">
        <v>18.39</v>
      </c>
      <c r="M95" s="75">
        <v>0</v>
      </c>
      <c r="N95" s="74">
        <v>-19</v>
      </c>
      <c r="O95" s="47">
        <v>-32</v>
      </c>
      <c r="P95" s="47">
        <v>0</v>
      </c>
      <c r="Q95" s="47">
        <v>-19</v>
      </c>
      <c r="R95" s="47">
        <v>0</v>
      </c>
      <c r="S95" s="75">
        <v>0</v>
      </c>
      <c r="U95" s="74">
        <v>-70</v>
      </c>
      <c r="V95" s="75">
        <v>86.63</v>
      </c>
      <c r="W95">
        <v>-19</v>
      </c>
      <c r="X95">
        <v>-32</v>
      </c>
      <c r="Y95">
        <v>0.48</v>
      </c>
      <c r="Z95">
        <v>18.39</v>
      </c>
      <c r="AA95">
        <v>-19</v>
      </c>
      <c r="AB95">
        <v>67.760000000000005</v>
      </c>
    </row>
    <row r="96" spans="7:28">
      <c r="G96" t="s">
        <v>138</v>
      </c>
      <c r="H96" s="74">
        <v>0.48</v>
      </c>
      <c r="I96" s="47">
        <v>0</v>
      </c>
      <c r="J96" s="47">
        <v>72.599999999999994</v>
      </c>
      <c r="K96" s="47">
        <v>0</v>
      </c>
      <c r="L96" s="47">
        <v>18.39</v>
      </c>
      <c r="M96" s="75">
        <v>0</v>
      </c>
      <c r="N96" s="74">
        <v>-10</v>
      </c>
      <c r="O96" s="47">
        <v>-32</v>
      </c>
      <c r="P96" s="47">
        <v>0</v>
      </c>
      <c r="Q96" s="47">
        <v>-19</v>
      </c>
      <c r="R96" s="47">
        <v>0</v>
      </c>
      <c r="S96" s="75">
        <v>0</v>
      </c>
      <c r="U96" s="74">
        <v>-61</v>
      </c>
      <c r="V96" s="75">
        <v>91.47</v>
      </c>
      <c r="W96">
        <v>-10</v>
      </c>
      <c r="X96">
        <v>-32</v>
      </c>
      <c r="Y96">
        <v>0.48</v>
      </c>
      <c r="Z96">
        <v>18.39</v>
      </c>
      <c r="AA96">
        <v>-19</v>
      </c>
      <c r="AB96">
        <v>72.599999999999994</v>
      </c>
    </row>
    <row r="97" spans="1:83">
      <c r="G97" t="s">
        <v>139</v>
      </c>
      <c r="H97" s="74">
        <v>0.48</v>
      </c>
      <c r="I97" s="47">
        <v>0</v>
      </c>
      <c r="J97" s="47">
        <v>48.4</v>
      </c>
      <c r="K97" s="47">
        <v>0</v>
      </c>
      <c r="L97" s="47">
        <v>17.420000000000002</v>
      </c>
      <c r="M97" s="75">
        <v>0</v>
      </c>
      <c r="N97" s="74">
        <v>0</v>
      </c>
      <c r="O97" s="47">
        <v>-41</v>
      </c>
      <c r="P97" s="47">
        <v>0</v>
      </c>
      <c r="Q97" s="47">
        <v>-20</v>
      </c>
      <c r="R97" s="47">
        <v>0</v>
      </c>
      <c r="S97" s="75">
        <v>0</v>
      </c>
      <c r="U97" s="74">
        <v>-61</v>
      </c>
      <c r="V97" s="75">
        <v>66.3</v>
      </c>
      <c r="W97">
        <v>0</v>
      </c>
      <c r="X97">
        <v>-41</v>
      </c>
      <c r="Y97">
        <v>0.48</v>
      </c>
      <c r="Z97">
        <v>17.420000000000002</v>
      </c>
      <c r="AA97">
        <v>-20</v>
      </c>
      <c r="AB97">
        <v>48.4</v>
      </c>
    </row>
    <row r="98" spans="1:83">
      <c r="G98" t="s">
        <v>140</v>
      </c>
      <c r="H98" s="74">
        <v>0.48</v>
      </c>
      <c r="I98" s="47">
        <v>0</v>
      </c>
      <c r="J98" s="47">
        <v>29.04</v>
      </c>
      <c r="K98" s="47">
        <v>0</v>
      </c>
      <c r="L98" s="47">
        <v>17.13</v>
      </c>
      <c r="M98" s="75">
        <v>0</v>
      </c>
      <c r="N98" s="74">
        <v>0</v>
      </c>
      <c r="O98" s="47">
        <v>-36</v>
      </c>
      <c r="P98" s="47">
        <v>0</v>
      </c>
      <c r="Q98" s="47">
        <v>-24</v>
      </c>
      <c r="R98" s="47">
        <v>0</v>
      </c>
      <c r="S98" s="75">
        <v>0</v>
      </c>
      <c r="U98" s="74">
        <v>-60</v>
      </c>
      <c r="V98" s="75">
        <v>46.65</v>
      </c>
      <c r="W98">
        <v>0</v>
      </c>
      <c r="X98">
        <v>-36</v>
      </c>
      <c r="Y98">
        <v>0.48</v>
      </c>
      <c r="Z98">
        <v>17.13</v>
      </c>
      <c r="AA98">
        <v>-24</v>
      </c>
      <c r="AB98">
        <v>29.04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0.41010500000000011</v>
      </c>
      <c r="I99" s="70">
        <f t="shared" ref="I99:BQ99" si="1">SUM(I3:I98)/4000</f>
        <v>5.3225E-3</v>
      </c>
      <c r="J99" s="70">
        <f t="shared" si="1"/>
        <v>0.3387925</v>
      </c>
      <c r="K99" s="70">
        <f t="shared" si="1"/>
        <v>0</v>
      </c>
      <c r="L99" s="70">
        <f t="shared" si="1"/>
        <v>0.36704750000000008</v>
      </c>
      <c r="M99" s="70">
        <f t="shared" si="1"/>
        <v>0</v>
      </c>
      <c r="N99" s="69">
        <f t="shared" si="1"/>
        <v>-0.98075000000000001</v>
      </c>
      <c r="O99" s="70">
        <f t="shared" si="1"/>
        <v>-0.96050000000000002</v>
      </c>
      <c r="P99" s="70">
        <f t="shared" si="1"/>
        <v>-1.0249999999999999</v>
      </c>
      <c r="Q99" s="70">
        <f t="shared" si="1"/>
        <v>-0.49299999999999999</v>
      </c>
      <c r="R99" s="70">
        <f t="shared" si="1"/>
        <v>0</v>
      </c>
      <c r="S99" s="71">
        <f t="shared" si="1"/>
        <v>0</v>
      </c>
      <c r="U99" s="69">
        <f t="shared" si="1"/>
        <v>-3.4592499999999999</v>
      </c>
      <c r="V99" s="71">
        <f t="shared" si="1"/>
        <v>1.1212674999999999</v>
      </c>
      <c r="W99">
        <f t="shared" si="1"/>
        <v>-0.57881500000000019</v>
      </c>
      <c r="X99">
        <f t="shared" si="1"/>
        <v>-0.95517750000000001</v>
      </c>
      <c r="Y99">
        <f t="shared" si="1"/>
        <v>8.1700000000000054E-3</v>
      </c>
      <c r="Z99">
        <f t="shared" si="1"/>
        <v>0.36704750000000008</v>
      </c>
      <c r="AA99">
        <f t="shared" si="1"/>
        <v>-0.49299999999999999</v>
      </c>
      <c r="AB99">
        <f t="shared" si="1"/>
        <v>-0.68620749999999997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45543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6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45543</v>
      </c>
      <c r="U2" s="74" t="s">
        <v>225</v>
      </c>
      <c r="V2" s="75" t="s">
        <v>224</v>
      </c>
      <c r="W2" s="29" t="s">
        <v>601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601</v>
      </c>
      <c r="U3" s="74">
        <v>-3</v>
      </c>
      <c r="V3" s="75">
        <v>0</v>
      </c>
      <c r="W3">
        <v>-3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601</v>
      </c>
      <c r="U4" s="74">
        <v>-3</v>
      </c>
      <c r="V4" s="75">
        <v>0</v>
      </c>
      <c r="W4">
        <v>-3</v>
      </c>
      <c r="X4">
        <v>0</v>
      </c>
    </row>
    <row r="5" spans="1:24"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T5" t="s">
        <v>601</v>
      </c>
      <c r="U5" s="74">
        <v>-3</v>
      </c>
      <c r="V5" s="75">
        <v>0</v>
      </c>
      <c r="W5">
        <v>-3</v>
      </c>
      <c r="X5">
        <v>0</v>
      </c>
    </row>
    <row r="6" spans="1:24"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-3</v>
      </c>
      <c r="V6" s="75">
        <v>0</v>
      </c>
      <c r="W6">
        <v>-3</v>
      </c>
      <c r="X6">
        <v>0</v>
      </c>
    </row>
    <row r="7" spans="1:24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-3</v>
      </c>
      <c r="V7" s="75">
        <v>0</v>
      </c>
      <c r="W7">
        <v>-3</v>
      </c>
      <c r="X7">
        <v>0</v>
      </c>
    </row>
    <row r="8" spans="1:24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-3</v>
      </c>
      <c r="V8" s="75">
        <v>0</v>
      </c>
      <c r="W8">
        <v>-3</v>
      </c>
      <c r="X8">
        <v>0</v>
      </c>
    </row>
    <row r="9" spans="1:24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-3</v>
      </c>
      <c r="V9" s="75">
        <v>0</v>
      </c>
      <c r="W9">
        <v>-3</v>
      </c>
      <c r="X9">
        <v>0</v>
      </c>
    </row>
    <row r="10" spans="1:24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-3</v>
      </c>
      <c r="V10" s="75">
        <v>0</v>
      </c>
      <c r="W10">
        <v>-3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-3</v>
      </c>
      <c r="V11" s="75">
        <v>0</v>
      </c>
      <c r="W11">
        <v>-3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-3</v>
      </c>
      <c r="V12" s="75">
        <v>0</v>
      </c>
      <c r="W12">
        <v>-3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-3</v>
      </c>
      <c r="V13" s="75">
        <v>0</v>
      </c>
      <c r="W13">
        <v>-3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-3</v>
      </c>
      <c r="V14" s="75">
        <v>0</v>
      </c>
      <c r="W14">
        <v>-3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-3</v>
      </c>
      <c r="V15" s="75">
        <v>0</v>
      </c>
      <c r="W15">
        <v>-3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-3</v>
      </c>
      <c r="V16" s="75">
        <v>0</v>
      </c>
      <c r="W16">
        <v>-3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-3</v>
      </c>
      <c r="V17" s="75">
        <v>0</v>
      </c>
      <c r="W17">
        <v>-3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-3</v>
      </c>
      <c r="V18" s="75">
        <v>0</v>
      </c>
      <c r="W18">
        <v>-3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-3</v>
      </c>
      <c r="V19" s="75">
        <v>0</v>
      </c>
      <c r="W19">
        <v>-3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-3</v>
      </c>
      <c r="V20" s="75">
        <v>0</v>
      </c>
      <c r="W20">
        <v>-3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-3</v>
      </c>
      <c r="V21" s="75">
        <v>0</v>
      </c>
      <c r="W21">
        <v>-3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-3</v>
      </c>
      <c r="V22" s="75">
        <v>0</v>
      </c>
      <c r="W22">
        <v>-3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-3</v>
      </c>
      <c r="V23" s="75">
        <v>0</v>
      </c>
      <c r="W23">
        <v>-3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-3</v>
      </c>
      <c r="V24" s="75">
        <v>0</v>
      </c>
      <c r="W24">
        <v>-3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-3</v>
      </c>
      <c r="V25" s="75">
        <v>0</v>
      </c>
      <c r="W25">
        <v>-3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-3</v>
      </c>
      <c r="V26" s="75">
        <v>0</v>
      </c>
      <c r="W26">
        <v>-3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-3</v>
      </c>
      <c r="V27" s="75">
        <v>0</v>
      </c>
      <c r="W27">
        <v>-3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-3</v>
      </c>
      <c r="V28" s="75">
        <v>0</v>
      </c>
      <c r="W28">
        <v>-3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-3</v>
      </c>
      <c r="V29" s="75">
        <v>0</v>
      </c>
      <c r="W29">
        <v>-3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-3</v>
      </c>
      <c r="V30" s="75">
        <v>0</v>
      </c>
      <c r="W30">
        <v>-3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-3</v>
      </c>
      <c r="V31" s="75">
        <v>0</v>
      </c>
      <c r="W31">
        <v>-3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-3</v>
      </c>
      <c r="V32" s="75">
        <v>0</v>
      </c>
      <c r="W32">
        <v>-3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-3</v>
      </c>
      <c r="V33" s="75">
        <v>0</v>
      </c>
      <c r="W33">
        <v>-3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0</v>
      </c>
      <c r="V34" s="75">
        <v>0</v>
      </c>
      <c r="W34">
        <v>0</v>
      </c>
      <c r="X34">
        <v>0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0</v>
      </c>
      <c r="W35">
        <v>0</v>
      </c>
      <c r="X35">
        <v>0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1.86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1.86</v>
      </c>
      <c r="W36">
        <v>0</v>
      </c>
      <c r="X36">
        <v>1.86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5.42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5.42</v>
      </c>
      <c r="W37">
        <v>0</v>
      </c>
      <c r="X37">
        <v>5.42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5.71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5.71</v>
      </c>
      <c r="W38">
        <v>0</v>
      </c>
      <c r="X38">
        <v>5.71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0</v>
      </c>
      <c r="W39">
        <v>0</v>
      </c>
      <c r="X39">
        <v>0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0</v>
      </c>
      <c r="W40">
        <v>0</v>
      </c>
      <c r="X40">
        <v>0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0</v>
      </c>
      <c r="W41">
        <v>0</v>
      </c>
      <c r="X41">
        <v>0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0</v>
      </c>
      <c r="W42">
        <v>0</v>
      </c>
      <c r="X42">
        <v>0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0</v>
      </c>
      <c r="W43">
        <v>0</v>
      </c>
      <c r="X43">
        <v>0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0</v>
      </c>
      <c r="W44">
        <v>0</v>
      </c>
      <c r="X44">
        <v>0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0</v>
      </c>
      <c r="W45">
        <v>0</v>
      </c>
      <c r="X45">
        <v>0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0</v>
      </c>
      <c r="W46">
        <v>0</v>
      </c>
      <c r="X46">
        <v>0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0</v>
      </c>
      <c r="W47">
        <v>0</v>
      </c>
      <c r="X47">
        <v>0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0</v>
      </c>
      <c r="W48">
        <v>0</v>
      </c>
      <c r="X48">
        <v>0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0</v>
      </c>
      <c r="W49">
        <v>0</v>
      </c>
      <c r="X49">
        <v>0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0</v>
      </c>
      <c r="W50">
        <v>0</v>
      </c>
      <c r="X50">
        <v>0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0</v>
      </c>
      <c r="W51">
        <v>0</v>
      </c>
      <c r="X51">
        <v>0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0</v>
      </c>
      <c r="W52">
        <v>0</v>
      </c>
      <c r="X52">
        <v>0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0</v>
      </c>
      <c r="W53">
        <v>0</v>
      </c>
      <c r="X53">
        <v>0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0</v>
      </c>
      <c r="W54">
        <v>0</v>
      </c>
      <c r="X54">
        <v>0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0</v>
      </c>
      <c r="W55">
        <v>0</v>
      </c>
      <c r="X55">
        <v>0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0</v>
      </c>
      <c r="W56">
        <v>0</v>
      </c>
      <c r="X56">
        <v>0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0</v>
      </c>
      <c r="W57">
        <v>0</v>
      </c>
      <c r="X57">
        <v>0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0</v>
      </c>
      <c r="W58">
        <v>0</v>
      </c>
      <c r="X58">
        <v>0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0</v>
      </c>
      <c r="W59">
        <v>0</v>
      </c>
      <c r="X59">
        <v>0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0</v>
      </c>
      <c r="W60">
        <v>0</v>
      </c>
      <c r="X60">
        <v>0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0</v>
      </c>
      <c r="W61">
        <v>0</v>
      </c>
      <c r="X61">
        <v>0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0</v>
      </c>
      <c r="W62">
        <v>0</v>
      </c>
      <c r="X62">
        <v>0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0</v>
      </c>
      <c r="W63">
        <v>0</v>
      </c>
      <c r="X63">
        <v>0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0</v>
      </c>
      <c r="W64">
        <v>0</v>
      </c>
      <c r="X64">
        <v>0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0</v>
      </c>
      <c r="W65">
        <v>0</v>
      </c>
      <c r="X65">
        <v>0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0</v>
      </c>
      <c r="W66">
        <v>0</v>
      </c>
      <c r="X66">
        <v>0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0</v>
      </c>
      <c r="W67">
        <v>0</v>
      </c>
      <c r="X67">
        <v>0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0</v>
      </c>
      <c r="W68">
        <v>0</v>
      </c>
      <c r="X68">
        <v>0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5.03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5.03</v>
      </c>
      <c r="W69">
        <v>0</v>
      </c>
      <c r="X69">
        <v>5.03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3.19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3.19</v>
      </c>
      <c r="W70">
        <v>0</v>
      </c>
      <c r="X70">
        <v>3.19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6.1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6.1</v>
      </c>
      <c r="W71">
        <v>0</v>
      </c>
      <c r="X71">
        <v>6.1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5.42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5.42</v>
      </c>
      <c r="W72">
        <v>0</v>
      </c>
      <c r="X72">
        <v>5.42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5.42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5.42</v>
      </c>
      <c r="W73">
        <v>0</v>
      </c>
      <c r="X73">
        <v>5.42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5.71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5.71</v>
      </c>
      <c r="W74">
        <v>0</v>
      </c>
      <c r="X74">
        <v>5.71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-3</v>
      </c>
      <c r="V75" s="75">
        <v>0</v>
      </c>
      <c r="W75">
        <v>-3</v>
      </c>
      <c r="X75">
        <v>0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-3</v>
      </c>
      <c r="V76" s="75">
        <v>0</v>
      </c>
      <c r="W76">
        <v>-3</v>
      </c>
      <c r="X76">
        <v>0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-3</v>
      </c>
      <c r="V77" s="75">
        <v>0</v>
      </c>
      <c r="W77">
        <v>-3</v>
      </c>
      <c r="X77">
        <v>0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-3</v>
      </c>
      <c r="V78" s="75">
        <v>0</v>
      </c>
      <c r="W78">
        <v>-3</v>
      </c>
      <c r="X78">
        <v>0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-3</v>
      </c>
      <c r="V79" s="75">
        <v>0</v>
      </c>
      <c r="W79">
        <v>-3</v>
      </c>
      <c r="X79">
        <v>0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-3</v>
      </c>
      <c r="V80" s="75">
        <v>0</v>
      </c>
      <c r="W80">
        <v>-3</v>
      </c>
      <c r="X80">
        <v>0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-3</v>
      </c>
      <c r="V81" s="75">
        <v>0</v>
      </c>
      <c r="W81">
        <v>-3</v>
      </c>
      <c r="X81">
        <v>0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-3</v>
      </c>
      <c r="V82" s="75">
        <v>0</v>
      </c>
      <c r="W82">
        <v>-3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-3</v>
      </c>
      <c r="V83" s="75">
        <v>0</v>
      </c>
      <c r="W83">
        <v>-3</v>
      </c>
      <c r="X83">
        <v>0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-3</v>
      </c>
      <c r="V84" s="75">
        <v>0</v>
      </c>
      <c r="W84">
        <v>-3</v>
      </c>
      <c r="X84">
        <v>0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-3</v>
      </c>
      <c r="V85" s="75">
        <v>0</v>
      </c>
      <c r="W85">
        <v>-3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-3</v>
      </c>
      <c r="V86" s="75">
        <v>0</v>
      </c>
      <c r="W86">
        <v>-3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-3</v>
      </c>
      <c r="V87" s="75">
        <v>0</v>
      </c>
      <c r="W87">
        <v>-3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-3</v>
      </c>
      <c r="V88" s="75">
        <v>0</v>
      </c>
      <c r="W88">
        <v>-3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-3</v>
      </c>
      <c r="V89" s="75">
        <v>0</v>
      </c>
      <c r="W89">
        <v>-3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-3</v>
      </c>
      <c r="V90" s="75">
        <v>0</v>
      </c>
      <c r="W90">
        <v>-3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-3</v>
      </c>
      <c r="V91" s="75">
        <v>0</v>
      </c>
      <c r="W91">
        <v>-3</v>
      </c>
      <c r="X91">
        <v>0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-3</v>
      </c>
      <c r="V92" s="75">
        <v>0</v>
      </c>
      <c r="W92">
        <v>-3</v>
      </c>
      <c r="X92">
        <v>0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-3</v>
      </c>
      <c r="V93" s="75">
        <v>0</v>
      </c>
      <c r="W93">
        <v>-3</v>
      </c>
      <c r="X93">
        <v>0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-3</v>
      </c>
      <c r="V94" s="75">
        <v>0</v>
      </c>
      <c r="W94">
        <v>-3</v>
      </c>
      <c r="X94">
        <v>0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-3</v>
      </c>
      <c r="V95" s="75">
        <v>0</v>
      </c>
      <c r="W95">
        <v>-3</v>
      </c>
      <c r="X95">
        <v>0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-3</v>
      </c>
      <c r="V96" s="75">
        <v>0</v>
      </c>
      <c r="W96">
        <v>-3</v>
      </c>
      <c r="X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-3</v>
      </c>
      <c r="V97" s="75">
        <v>0</v>
      </c>
      <c r="W97">
        <v>-3</v>
      </c>
      <c r="X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-3</v>
      </c>
      <c r="V98" s="75">
        <v>0</v>
      </c>
      <c r="W98">
        <v>-3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1.0965000000000001E-2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-4.1250000000000002E-2</v>
      </c>
      <c r="V99" s="71">
        <f t="shared" si="1"/>
        <v>1.0965000000000001E-2</v>
      </c>
      <c r="W99">
        <f t="shared" si="1"/>
        <v>-4.1250000000000002E-2</v>
      </c>
      <c r="X99">
        <f t="shared" si="1"/>
        <v>1.0965000000000001E-2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45543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45543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45543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45543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45543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11.581472000000002</v>
      </c>
      <c r="E3">
        <f>GT_NG!P3</f>
        <v>13.803078780561423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1201.7917082215351</v>
      </c>
      <c r="P3" s="37">
        <v>118.6954830853533</v>
      </c>
      <c r="Q3" s="37">
        <v>38.349999999999994</v>
      </c>
      <c r="R3" s="39">
        <v>0</v>
      </c>
      <c r="S3" s="39">
        <v>0</v>
      </c>
      <c r="T3" s="38">
        <f>SUMPRODUCT(LTA!J3:AN3,LTA!J$101:AN$101,LTA!J$103:AN$103)</f>
        <v>39.67</v>
      </c>
      <c r="U3" s="38">
        <f>SUMPRODUCT(LTA!J3:AN3,LTA!J$102:AN$102,LTA!J$103:AN$103)</f>
        <v>96.779999999999987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560.33000000000004</v>
      </c>
      <c r="AB3" s="76">
        <f>-STOA!N3</f>
        <v>0</v>
      </c>
      <c r="AC3">
        <f>SUMIF(B3:AB3,"&gt;0")*$AC$2-SUMIF(B3:AB3,"&lt;0")*($AC$2/(1-$AC$2))+SUMIF(AI3:AR3,"&gt;0")*$AC$2-SUMIF(AI3:AR3,"&lt;0")*($AC$2/(1-$AC$2))</f>
        <v>18.294962633534581</v>
      </c>
      <c r="AD3">
        <f>SUM(B3:AB3,AI3:AV3)-AC3</f>
        <v>2159.6767794539155</v>
      </c>
      <c r="AE3">
        <f>'IDT-1'!B3</f>
        <v>0</v>
      </c>
      <c r="AF3" s="25"/>
      <c r="AG3">
        <f>SUM(AD3:AF3)</f>
        <v>2159.6767794539155</v>
      </c>
      <c r="AI3" s="35">
        <f>PXIL!H3</f>
        <v>0</v>
      </c>
      <c r="AJ3" s="35">
        <f>PXIL!N3</f>
        <v>0</v>
      </c>
      <c r="AK3" s="35">
        <f>RTM_IEX!H3</f>
        <v>12.97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11.581472000000002</v>
      </c>
      <c r="E4">
        <f>GT_NG!P4</f>
        <v>13.803078780561423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1200.2106044289849</v>
      </c>
      <c r="P4" s="37">
        <v>118.6954830853533</v>
      </c>
      <c r="Q4" s="37">
        <v>38.349999999999994</v>
      </c>
      <c r="R4" s="39">
        <v>0</v>
      </c>
      <c r="S4" s="39">
        <v>0</v>
      </c>
      <c r="T4" s="38">
        <f>SUMPRODUCT(LTA!J4:AN4,LTA!J$101:AN$101,LTA!J$103:AN$103)</f>
        <v>39.340000000000003</v>
      </c>
      <c r="U4" s="38">
        <f>SUMPRODUCT(LTA!J4:AN4,LTA!J$102:AN$102,LTA!J$103:AN$103)</f>
        <v>96.08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560.33000000000004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18.311367043000271</v>
      </c>
      <c r="AD4">
        <f t="shared" ref="AD4:AD67" si="1">SUM(B4:AB4,AI4:AV4)-AC4</f>
        <v>2127.469271251899</v>
      </c>
      <c r="AE4">
        <f>'IDT-1'!B4</f>
        <v>0</v>
      </c>
      <c r="AF4" s="25"/>
      <c r="AG4">
        <f t="shared" ref="AG4:AG67" si="2">SUM(AD4:AF4)</f>
        <v>2127.469271251899</v>
      </c>
      <c r="AI4" s="35">
        <f>PXIL!H4</f>
        <v>0</v>
      </c>
      <c r="AJ4" s="35">
        <f>PXIL!N4</f>
        <v>0</v>
      </c>
      <c r="AK4" s="35">
        <f>RTM_IEX!H4</f>
        <v>0.39</v>
      </c>
      <c r="AL4" s="35">
        <f>RTM_IEX!N4</f>
        <v>-17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11.581472000000002</v>
      </c>
      <c r="E5">
        <f>GT_NG!P5</f>
        <v>13.803078780561423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1198.5627027493372</v>
      </c>
      <c r="P5" s="37">
        <v>118.6954830853533</v>
      </c>
      <c r="Q5" s="37">
        <v>38.349999999999994</v>
      </c>
      <c r="R5" s="39">
        <v>0</v>
      </c>
      <c r="S5" s="39">
        <v>0</v>
      </c>
      <c r="T5" s="38">
        <f>SUMPRODUCT(LTA!J5:AN5,LTA!J$101:AN$101,LTA!J$103:AN$103)</f>
        <v>39.010000000000005</v>
      </c>
      <c r="U5" s="38">
        <f>SUMPRODUCT(LTA!J5:AN5,LTA!J$102:AN$102,LTA!J$103:AN$103)</f>
        <v>95.58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560.33000000000004</v>
      </c>
      <c r="AB5" s="76">
        <f>-STOA!N5</f>
        <v>0</v>
      </c>
      <c r="AC5">
        <f t="shared" si="0"/>
        <v>18.620087820161903</v>
      </c>
      <c r="AD5">
        <f t="shared" si="1"/>
        <v>2085.5826487950899</v>
      </c>
      <c r="AE5">
        <f>'IDT-1'!B5</f>
        <v>0</v>
      </c>
      <c r="AF5" s="25"/>
      <c r="AG5">
        <f t="shared" si="2"/>
        <v>2085.5826487950899</v>
      </c>
      <c r="AI5" s="35">
        <f>PXIL!H5</f>
        <v>0</v>
      </c>
      <c r="AJ5" s="35">
        <f>PXIL!N5</f>
        <v>0</v>
      </c>
      <c r="AK5" s="35">
        <f>RTM_IEX!H5</f>
        <v>0.28999999999999998</v>
      </c>
      <c r="AL5" s="35">
        <f>RTM_IEX!N5</f>
        <v>-56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11.581472000000002</v>
      </c>
      <c r="E6">
        <f>GT_NG!P6</f>
        <v>13.803078780561423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1169.962702749337</v>
      </c>
      <c r="P6" s="37">
        <v>118.6954830853533</v>
      </c>
      <c r="Q6" s="37">
        <v>38.349999999999994</v>
      </c>
      <c r="R6" s="39">
        <v>0</v>
      </c>
      <c r="S6" s="39">
        <v>0</v>
      </c>
      <c r="T6" s="38">
        <f>SUMPRODUCT(LTA!J6:AN6,LTA!J$101:AN$101,LTA!J$103:AN$103)</f>
        <v>39.340000000000003</v>
      </c>
      <c r="U6" s="38">
        <f>SUMPRODUCT(LTA!J6:AN6,LTA!J$102:AN$102,LTA!J$103:AN$103)</f>
        <v>95.08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560.33000000000004</v>
      </c>
      <c r="AB6" s="76">
        <f>-STOA!N6</f>
        <v>0</v>
      </c>
      <c r="AC6">
        <f t="shared" si="0"/>
        <v>18.420775608786343</v>
      </c>
      <c r="AD6">
        <f t="shared" si="1"/>
        <v>2052.0119610064653</v>
      </c>
      <c r="AE6">
        <f>'IDT-1'!B6</f>
        <v>0</v>
      </c>
      <c r="AF6" s="25"/>
      <c r="AG6">
        <f t="shared" si="2"/>
        <v>2052.0119610064653</v>
      </c>
      <c r="AI6" s="35">
        <f>PXIL!H6</f>
        <v>0</v>
      </c>
      <c r="AJ6" s="35">
        <f>PXIL!N6</f>
        <v>0</v>
      </c>
      <c r="AK6" s="35">
        <f>RTM_IEX!H6</f>
        <v>0.28999999999999998</v>
      </c>
      <c r="AL6" s="35">
        <f>RTM_IEX!N6</f>
        <v>-61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11.581472000000002</v>
      </c>
      <c r="E7">
        <f>GT_NG!P7</f>
        <v>13.803078780561423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1118.310407400895</v>
      </c>
      <c r="P7" s="37">
        <v>122.64</v>
      </c>
      <c r="Q7" s="37">
        <v>39.619999999999997</v>
      </c>
      <c r="R7" s="39">
        <v>0</v>
      </c>
      <c r="S7" s="39">
        <v>0</v>
      </c>
      <c r="T7" s="38">
        <f>SUMPRODUCT(LTA!J7:AN7,LTA!J$101:AN$101,LTA!J$103:AN$103)</f>
        <v>39.010000000000005</v>
      </c>
      <c r="U7" s="38">
        <f>SUMPRODUCT(LTA!J7:AN7,LTA!J$102:AN$102,LTA!J$103:AN$103)</f>
        <v>97.779999999999987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560.14</v>
      </c>
      <c r="AB7" s="76">
        <f>-STOA!N7</f>
        <v>0</v>
      </c>
      <c r="AC7">
        <f t="shared" si="0"/>
        <v>18.132881847191356</v>
      </c>
      <c r="AD7">
        <f t="shared" si="1"/>
        <v>1997.9420763342653</v>
      </c>
      <c r="AE7">
        <f>'IDT-1'!B7</f>
        <v>0</v>
      </c>
      <c r="AF7" s="25"/>
      <c r="AG7">
        <f t="shared" si="2"/>
        <v>1997.9420763342653</v>
      </c>
      <c r="AI7" s="35">
        <f>PXIL!H7</f>
        <v>0</v>
      </c>
      <c r="AJ7" s="35">
        <f>PXIL!N7</f>
        <v>0</v>
      </c>
      <c r="AK7" s="35">
        <f>RTM_IEX!H7</f>
        <v>0.19</v>
      </c>
      <c r="AL7" s="35">
        <f>RTM_IEX!N7</f>
        <v>-71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11.581472000000002</v>
      </c>
      <c r="E8">
        <f>GT_NG!P8</f>
        <v>13.803078780561423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1069.9204074008949</v>
      </c>
      <c r="P8" s="37">
        <v>118.69999999999999</v>
      </c>
      <c r="Q8" s="37">
        <v>38.4</v>
      </c>
      <c r="R8" s="39">
        <v>0</v>
      </c>
      <c r="S8" s="39">
        <v>0</v>
      </c>
      <c r="T8" s="38">
        <f>SUMPRODUCT(LTA!J8:AN8,LTA!J$101:AN$101,LTA!J$103:AN$103)</f>
        <v>30.01</v>
      </c>
      <c r="U8" s="38">
        <f>SUMPRODUCT(LTA!J8:AN8,LTA!J$102:AN$102,LTA!J$103:AN$103)</f>
        <v>97.279999999999987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560.14</v>
      </c>
      <c r="AB8" s="76">
        <f>-STOA!N8</f>
        <v>0</v>
      </c>
      <c r="AC8">
        <f t="shared" si="0"/>
        <v>17.383011746344241</v>
      </c>
      <c r="AD8">
        <f t="shared" si="1"/>
        <v>1961.6419464351122</v>
      </c>
      <c r="AE8">
        <f>'IDT-1'!B8</f>
        <v>0</v>
      </c>
      <c r="AF8" s="25"/>
      <c r="AG8">
        <f t="shared" si="2"/>
        <v>1961.6419464351122</v>
      </c>
      <c r="AI8" s="35">
        <f>PXIL!H8</f>
        <v>0</v>
      </c>
      <c r="AJ8" s="35">
        <f>PXIL!N8</f>
        <v>0</v>
      </c>
      <c r="AK8" s="35">
        <f>RTM_IEX!H8</f>
        <v>0.19</v>
      </c>
      <c r="AL8" s="35">
        <f>RTM_IEX!N8</f>
        <v>-45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11.581472000000002</v>
      </c>
      <c r="E9">
        <f>GT_NG!P9</f>
        <v>13.803078780561423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1019.5733795414134</v>
      </c>
      <c r="P9" s="37">
        <v>118.69999999999999</v>
      </c>
      <c r="Q9" s="37">
        <v>38.4</v>
      </c>
      <c r="R9" s="39">
        <v>0</v>
      </c>
      <c r="S9" s="39">
        <v>0</v>
      </c>
      <c r="T9" s="38">
        <f>SUMPRODUCT(LTA!J9:AN9,LTA!J$101:AN$101,LTA!J$103:AN$103)</f>
        <v>30.01</v>
      </c>
      <c r="U9" s="38">
        <f>SUMPRODUCT(LTA!J9:AN9,LTA!J$102:AN$102,LTA!J$103:AN$103)</f>
        <v>95.779999999999987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560.14</v>
      </c>
      <c r="AB9" s="76">
        <f>-STOA!N9</f>
        <v>0</v>
      </c>
      <c r="AC9">
        <f t="shared" si="0"/>
        <v>17.056865762748156</v>
      </c>
      <c r="AD9">
        <f t="shared" si="1"/>
        <v>1897.0310645592267</v>
      </c>
      <c r="AE9">
        <f>'IDT-1'!B9</f>
        <v>0</v>
      </c>
      <c r="AF9" s="25"/>
      <c r="AG9">
        <f t="shared" si="2"/>
        <v>1897.0310645592267</v>
      </c>
      <c r="AI9" s="35">
        <f>PXIL!H9</f>
        <v>0</v>
      </c>
      <c r="AJ9" s="35">
        <f>PXIL!N9</f>
        <v>0</v>
      </c>
      <c r="AK9" s="35">
        <f>RTM_IEX!H9</f>
        <v>0.1</v>
      </c>
      <c r="AL9" s="35">
        <f>RTM_IEX!N9</f>
        <v>-58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11.581472000000002</v>
      </c>
      <c r="E10">
        <f>GT_NG!P10</f>
        <v>13.803078780561423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973.2672537163993</v>
      </c>
      <c r="P10" s="37">
        <v>118.69999999999999</v>
      </c>
      <c r="Q10" s="37">
        <v>38.4</v>
      </c>
      <c r="R10" s="39">
        <v>0</v>
      </c>
      <c r="S10" s="39">
        <v>0</v>
      </c>
      <c r="T10" s="38">
        <f>SUMPRODUCT(LTA!J10:AN10,LTA!J$101:AN$101,LTA!J$103:AN$103)</f>
        <v>30.01</v>
      </c>
      <c r="U10" s="38">
        <f>SUMPRODUCT(LTA!J10:AN10,LTA!J$102:AN$102,LTA!J$103:AN$103)</f>
        <v>94.38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560.14</v>
      </c>
      <c r="AB10" s="76">
        <f>-STOA!N10</f>
        <v>0</v>
      </c>
      <c r="AC10">
        <f t="shared" si="0"/>
        <v>16.51212462449492</v>
      </c>
      <c r="AD10">
        <f t="shared" si="1"/>
        <v>1866.8696798724659</v>
      </c>
      <c r="AE10">
        <f>'IDT-1'!B10</f>
        <v>0</v>
      </c>
      <c r="AF10" s="25"/>
      <c r="AG10">
        <f t="shared" si="2"/>
        <v>1866.8696798724659</v>
      </c>
      <c r="AI10" s="35">
        <f>PXIL!H10</f>
        <v>0</v>
      </c>
      <c r="AJ10" s="35">
        <f>PXIL!N10</f>
        <v>0</v>
      </c>
      <c r="AK10" s="35">
        <f>RTM_IEX!H10</f>
        <v>0.1</v>
      </c>
      <c r="AL10" s="35">
        <f>RTM_IEX!N10</f>
        <v>-41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11.581472000000002</v>
      </c>
      <c r="E11">
        <f>GT_NG!P11</f>
        <v>13.803078780561423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971.62456712219637</v>
      </c>
      <c r="P11" s="37">
        <v>118.69999999999999</v>
      </c>
      <c r="Q11" s="37">
        <v>38.4</v>
      </c>
      <c r="R11" s="39">
        <v>0</v>
      </c>
      <c r="S11" s="39">
        <v>0</v>
      </c>
      <c r="T11" s="38">
        <f>SUMPRODUCT(LTA!J11:AN11,LTA!J$101:AN$101,LTA!J$103:AN$103)</f>
        <v>29.34</v>
      </c>
      <c r="U11" s="38">
        <f>SUMPRODUCT(LTA!J11:AN11,LTA!J$102:AN$102,LTA!J$103:AN$103)</f>
        <v>91.29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560.14</v>
      </c>
      <c r="AB11" s="76">
        <f>-STOA!N11</f>
        <v>0</v>
      </c>
      <c r="AC11">
        <f t="shared" si="0"/>
        <v>16.550613634352505</v>
      </c>
      <c r="AD11">
        <f t="shared" si="1"/>
        <v>1851.3285042684051</v>
      </c>
      <c r="AE11">
        <f>'IDT-1'!B11</f>
        <v>0</v>
      </c>
      <c r="AF11" s="25"/>
      <c r="AG11">
        <f t="shared" si="2"/>
        <v>1851.3285042684051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-51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11.581472000000002</v>
      </c>
      <c r="E12">
        <f>GT_NG!P12</f>
        <v>13.803078780561423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951.77518017275702</v>
      </c>
      <c r="P12" s="37">
        <v>118.69999999999999</v>
      </c>
      <c r="Q12" s="37">
        <v>25.375608236719152</v>
      </c>
      <c r="R12" s="39">
        <v>0</v>
      </c>
      <c r="S12" s="39">
        <v>0</v>
      </c>
      <c r="T12" s="38">
        <f>SUMPRODUCT(LTA!J12:AN12,LTA!J$101:AN$101,LTA!J$103:AN$103)</f>
        <v>29.01</v>
      </c>
      <c r="U12" s="38">
        <f>SUMPRODUCT(LTA!J12:AN12,LTA!J$102:AN$102,LTA!J$103:AN$103)</f>
        <v>90.19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560.14</v>
      </c>
      <c r="AB12" s="76">
        <f>-STOA!N12</f>
        <v>0</v>
      </c>
      <c r="AC12">
        <f t="shared" si="0"/>
        <v>16.203163789091438</v>
      </c>
      <c r="AD12">
        <f t="shared" si="1"/>
        <v>1824.3721754009466</v>
      </c>
      <c r="AE12">
        <f>'IDT-1'!B12</f>
        <v>0</v>
      </c>
      <c r="AF12" s="25"/>
      <c r="AG12">
        <f t="shared" si="2"/>
        <v>1824.3721754009466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-44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11.581472000000002</v>
      </c>
      <c r="E13">
        <f>GT_NG!P13</f>
        <v>13.803078780561423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951.77518017275702</v>
      </c>
      <c r="P13" s="37">
        <v>118.69999999999999</v>
      </c>
      <c r="Q13" s="37">
        <v>25.375608236719152</v>
      </c>
      <c r="R13" s="39">
        <v>0</v>
      </c>
      <c r="S13" s="39">
        <v>0</v>
      </c>
      <c r="T13" s="38">
        <f>SUMPRODUCT(LTA!J13:AN13,LTA!J$101:AN$101,LTA!J$103:AN$103)</f>
        <v>28</v>
      </c>
      <c r="U13" s="38">
        <f>SUMPRODUCT(LTA!J13:AN13,LTA!J$102:AN$102,LTA!J$103:AN$103)</f>
        <v>89.29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560.14</v>
      </c>
      <c r="AB13" s="76">
        <f>-STOA!N13</f>
        <v>0</v>
      </c>
      <c r="AC13">
        <f t="shared" si="0"/>
        <v>16.195590946816324</v>
      </c>
      <c r="AD13">
        <f t="shared" si="1"/>
        <v>1821.4697482432214</v>
      </c>
      <c r="AE13">
        <f>'IDT-1'!B13</f>
        <v>0</v>
      </c>
      <c r="AF13" s="25"/>
      <c r="AG13">
        <f t="shared" si="2"/>
        <v>1821.4697482432214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-45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11.581472000000002</v>
      </c>
      <c r="E14">
        <f>GT_NG!P14</f>
        <v>13.803078780561423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951.77518017275702</v>
      </c>
      <c r="P14" s="37">
        <v>60</v>
      </c>
      <c r="Q14" s="37">
        <v>25.375608236719152</v>
      </c>
      <c r="R14" s="39">
        <v>0</v>
      </c>
      <c r="S14" s="39">
        <v>0</v>
      </c>
      <c r="T14" s="38">
        <f>SUMPRODUCT(LTA!J14:AN14,LTA!J$101:AN$101,LTA!J$103:AN$103)</f>
        <v>27.67</v>
      </c>
      <c r="U14" s="38">
        <f>SUMPRODUCT(LTA!J14:AN14,LTA!J$102:AN$102,LTA!J$103:AN$103)</f>
        <v>87.88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560.14</v>
      </c>
      <c r="AB14" s="76">
        <f>-STOA!N14</f>
        <v>0</v>
      </c>
      <c r="AC14">
        <f t="shared" si="0"/>
        <v>15.391404426445206</v>
      </c>
      <c r="AD14">
        <f t="shared" si="1"/>
        <v>1796.8339347635924</v>
      </c>
      <c r="AE14">
        <f>'IDT-1'!B14</f>
        <v>0</v>
      </c>
      <c r="AF14" s="25"/>
      <c r="AG14">
        <f t="shared" si="2"/>
        <v>1796.8339347635924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-10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11.581472000000002</v>
      </c>
      <c r="E15">
        <f>GT_NG!P15</f>
        <v>13.803078780561423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945.00772452209833</v>
      </c>
      <c r="P15" s="37">
        <v>58.070000000000007</v>
      </c>
      <c r="Q15" s="37">
        <v>25.375608236719152</v>
      </c>
      <c r="R15" s="39">
        <v>0</v>
      </c>
      <c r="S15" s="39">
        <v>0</v>
      </c>
      <c r="T15" s="38">
        <f>SUMPRODUCT(LTA!J15:AN15,LTA!J$101:AN$101,LTA!J$103:AN$103)</f>
        <v>25.66</v>
      </c>
      <c r="U15" s="38">
        <f>SUMPRODUCT(LTA!J15:AN15,LTA!J$102:AN$102,LTA!J$103:AN$103)</f>
        <v>89.27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527.17999999999995</v>
      </c>
      <c r="AB15" s="76">
        <f>-STOA!N15</f>
        <v>0</v>
      </c>
      <c r="AC15">
        <f t="shared" si="0"/>
        <v>15.097890221730781</v>
      </c>
      <c r="AD15">
        <f t="shared" si="1"/>
        <v>1782.2699933176482</v>
      </c>
      <c r="AE15">
        <f>'IDT-1'!B15</f>
        <v>0</v>
      </c>
      <c r="AF15" s="25"/>
      <c r="AG15">
        <f t="shared" si="2"/>
        <v>1782.2699933176482</v>
      </c>
      <c r="AI15" s="35">
        <f>PXIL!H15</f>
        <v>0</v>
      </c>
      <c r="AJ15" s="35">
        <f>PXIL!N15</f>
        <v>0</v>
      </c>
      <c r="AK15" s="35">
        <f>RTM_IEX!H15</f>
        <v>17.420000000000002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11.581472000000002</v>
      </c>
      <c r="E16">
        <f>GT_NG!P16</f>
        <v>13.803078780561423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944.95502052209838</v>
      </c>
      <c r="P16" s="37">
        <v>58.070000000000007</v>
      </c>
      <c r="Q16" s="37">
        <v>25.375608236719152</v>
      </c>
      <c r="R16" s="39">
        <v>0</v>
      </c>
      <c r="S16" s="39">
        <v>0</v>
      </c>
      <c r="T16" s="38">
        <f>SUMPRODUCT(LTA!J16:AN16,LTA!J$101:AN$101,LTA!J$103:AN$103)</f>
        <v>25.009999999999998</v>
      </c>
      <c r="U16" s="38">
        <f>SUMPRODUCT(LTA!J16:AN16,LTA!J$102:AN$102,LTA!J$103:AN$103)</f>
        <v>88.070000000000007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527.17999999999995</v>
      </c>
      <c r="AB16" s="76">
        <f>-STOA!N16</f>
        <v>0</v>
      </c>
      <c r="AC16">
        <f t="shared" si="0"/>
        <v>14.935579508130781</v>
      </c>
      <c r="AD16">
        <f t="shared" si="1"/>
        <v>1763.109600031248</v>
      </c>
      <c r="AE16">
        <f>'IDT-1'!B16</f>
        <v>0</v>
      </c>
      <c r="AF16" s="25"/>
      <c r="AG16">
        <f t="shared" si="2"/>
        <v>1763.109600031248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11.581472000000002</v>
      </c>
      <c r="E17">
        <f>GT_NG!P17</f>
        <v>13.803078780561423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914.93695767197084</v>
      </c>
      <c r="P17" s="37">
        <v>58.070000000000007</v>
      </c>
      <c r="Q17" s="37">
        <v>25.375608236719152</v>
      </c>
      <c r="R17" s="39">
        <v>0</v>
      </c>
      <c r="S17" s="39">
        <v>0</v>
      </c>
      <c r="T17" s="38">
        <f>SUMPRODUCT(LTA!J17:AN17,LTA!J$101:AN$101,LTA!J$103:AN$103)</f>
        <v>22.67</v>
      </c>
      <c r="U17" s="38">
        <f>SUMPRODUCT(LTA!J17:AN17,LTA!J$102:AN$102,LTA!J$103:AN$103)</f>
        <v>87.37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527.17999999999995</v>
      </c>
      <c r="AB17" s="76">
        <f>-STOA!N17</f>
        <v>0</v>
      </c>
      <c r="AC17">
        <f t="shared" si="0"/>
        <v>14.820515780189709</v>
      </c>
      <c r="AD17">
        <f t="shared" si="1"/>
        <v>1749.5266009090615</v>
      </c>
      <c r="AE17">
        <f>'IDT-1'!B17</f>
        <v>0</v>
      </c>
      <c r="AF17" s="25"/>
      <c r="AG17">
        <f t="shared" si="2"/>
        <v>1749.5266009090615</v>
      </c>
      <c r="AI17" s="35">
        <f>PXIL!H17</f>
        <v>0</v>
      </c>
      <c r="AJ17" s="35">
        <f>PXIL!N17</f>
        <v>0</v>
      </c>
      <c r="AK17" s="35">
        <f>RTM_IEX!H17</f>
        <v>19.36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11.581472000000002</v>
      </c>
      <c r="E18">
        <f>GT_NG!P18</f>
        <v>13.803078780561423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914.93256567197079</v>
      </c>
      <c r="P18" s="37">
        <v>58.070000000000007</v>
      </c>
      <c r="Q18" s="37">
        <v>25.375608236719152</v>
      </c>
      <c r="R18" s="39">
        <v>0</v>
      </c>
      <c r="S18" s="39">
        <v>0</v>
      </c>
      <c r="T18" s="38">
        <f>SUMPRODUCT(LTA!J18:AN18,LTA!J$101:AN$101,LTA!J$103:AN$103)</f>
        <v>22.67</v>
      </c>
      <c r="U18" s="38">
        <f>SUMPRODUCT(LTA!J18:AN18,LTA!J$102:AN$102,LTA!J$103:AN$103)</f>
        <v>85.87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527.17999999999995</v>
      </c>
      <c r="AB18" s="76">
        <f>-STOA!N18</f>
        <v>0</v>
      </c>
      <c r="AC18">
        <f t="shared" si="0"/>
        <v>14.645254887389711</v>
      </c>
      <c r="AD18">
        <f t="shared" si="1"/>
        <v>1728.8374698018617</v>
      </c>
      <c r="AE18">
        <f>'IDT-1'!B18</f>
        <v>0</v>
      </c>
      <c r="AF18" s="25"/>
      <c r="AG18">
        <f t="shared" si="2"/>
        <v>1728.8374698018617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11.581472000000002</v>
      </c>
      <c r="E19">
        <f>GT_NG!P19</f>
        <v>13.803078780561423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917.699410944698</v>
      </c>
      <c r="P19" s="37">
        <v>58.070000000000007</v>
      </c>
      <c r="Q19" s="37">
        <v>25.375608236719152</v>
      </c>
      <c r="R19" s="39">
        <v>0</v>
      </c>
      <c r="S19" s="39">
        <v>0</v>
      </c>
      <c r="T19" s="38">
        <f>SUMPRODUCT(LTA!J19:AN19,LTA!J$101:AN$101,LTA!J$103:AN$103)</f>
        <v>22.34</v>
      </c>
      <c r="U19" s="38">
        <f>SUMPRODUCT(LTA!J19:AN19,LTA!J$102:AN$102,LTA!J$103:AN$103)</f>
        <v>81.38000000000001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527.13</v>
      </c>
      <c r="AB19" s="76">
        <f>-STOA!N19</f>
        <v>0</v>
      </c>
      <c r="AC19">
        <f t="shared" si="0"/>
        <v>14.83893238768062</v>
      </c>
      <c r="AD19">
        <f t="shared" si="1"/>
        <v>1751.7006375742981</v>
      </c>
      <c r="AE19">
        <f>'IDT-1'!B19</f>
        <v>0</v>
      </c>
      <c r="AF19" s="25"/>
      <c r="AG19">
        <f t="shared" si="2"/>
        <v>1751.7006375742981</v>
      </c>
      <c r="AI19" s="35">
        <f>PXIL!H19</f>
        <v>0</v>
      </c>
      <c r="AJ19" s="35">
        <f>PXIL!N19</f>
        <v>0</v>
      </c>
      <c r="AK19" s="35">
        <f>RTM_IEX!H19</f>
        <v>25.16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11.581472000000002</v>
      </c>
      <c r="E20">
        <f>GT_NG!P20</f>
        <v>13.803078780561423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917.65109894469799</v>
      </c>
      <c r="P20" s="37">
        <v>58.070000000000007</v>
      </c>
      <c r="Q20" s="37">
        <v>25.375608236719152</v>
      </c>
      <c r="R20" s="39">
        <v>0</v>
      </c>
      <c r="S20" s="39">
        <v>0</v>
      </c>
      <c r="T20" s="38">
        <f>SUMPRODUCT(LTA!J20:AN20,LTA!J$101:AN$101,LTA!J$103:AN$103)</f>
        <v>22.34</v>
      </c>
      <c r="U20" s="38">
        <f>SUMPRODUCT(LTA!J20:AN20,LTA!J$102:AN$102,LTA!J$103:AN$103)</f>
        <v>81.58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527.13</v>
      </c>
      <c r="AB20" s="76">
        <f>-STOA!N20</f>
        <v>0</v>
      </c>
      <c r="AC20">
        <f t="shared" si="0"/>
        <v>14.750830566880619</v>
      </c>
      <c r="AD20">
        <f t="shared" si="1"/>
        <v>1741.3004273950978</v>
      </c>
      <c r="AE20">
        <f>'IDT-1'!B20</f>
        <v>0</v>
      </c>
      <c r="AF20" s="25"/>
      <c r="AG20">
        <f t="shared" si="2"/>
        <v>1741.3004273950978</v>
      </c>
      <c r="AI20" s="35">
        <f>PXIL!H20</f>
        <v>0</v>
      </c>
      <c r="AJ20" s="35">
        <f>PXIL!N20</f>
        <v>0</v>
      </c>
      <c r="AK20" s="35">
        <f>RTM_IEX!H20</f>
        <v>14.52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11.581472000000002</v>
      </c>
      <c r="E21">
        <f>GT_NG!P21</f>
        <v>13.803078780561423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915.23607502588834</v>
      </c>
      <c r="P21" s="37">
        <v>58.070000000000007</v>
      </c>
      <c r="Q21" s="37">
        <v>25.375608236719152</v>
      </c>
      <c r="R21" s="39">
        <v>0</v>
      </c>
      <c r="S21" s="39">
        <v>0</v>
      </c>
      <c r="T21" s="38">
        <f>SUMPRODUCT(LTA!J21:AN21,LTA!J$101:AN$101,LTA!J$103:AN$103)</f>
        <v>22.34</v>
      </c>
      <c r="U21" s="38">
        <f>SUMPRODUCT(LTA!J21:AN21,LTA!J$102:AN$102,LTA!J$103:AN$103)</f>
        <v>81.180000000000007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527.13</v>
      </c>
      <c r="AB21" s="76">
        <f>-STOA!N21</f>
        <v>0</v>
      </c>
      <c r="AC21">
        <f t="shared" si="0"/>
        <v>14.605216365962621</v>
      </c>
      <c r="AD21">
        <f t="shared" si="1"/>
        <v>1724.1110176772065</v>
      </c>
      <c r="AE21">
        <f>'IDT-1'!B21</f>
        <v>0</v>
      </c>
      <c r="AF21" s="25"/>
      <c r="AG21">
        <f t="shared" si="2"/>
        <v>1724.1110176772065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11.581472000000002</v>
      </c>
      <c r="E22">
        <f>GT_NG!P22</f>
        <v>13.803078780561423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903.55754026243528</v>
      </c>
      <c r="P22" s="37">
        <v>58.070000000000007</v>
      </c>
      <c r="Q22" s="37">
        <v>25.375608236719152</v>
      </c>
      <c r="R22" s="39">
        <v>0</v>
      </c>
      <c r="S22" s="39">
        <v>0</v>
      </c>
      <c r="T22" s="38">
        <f>SUMPRODUCT(LTA!J22:AN22,LTA!J$101:AN$101,LTA!J$103:AN$103)</f>
        <v>22.34</v>
      </c>
      <c r="U22" s="38">
        <f>SUMPRODUCT(LTA!J22:AN22,LTA!J$102:AN$102,LTA!J$103:AN$103)</f>
        <v>79.38000000000001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527.13</v>
      </c>
      <c r="AB22" s="76">
        <f>-STOA!N22</f>
        <v>0</v>
      </c>
      <c r="AC22">
        <f t="shared" si="0"/>
        <v>14.491996673949611</v>
      </c>
      <c r="AD22">
        <f t="shared" si="1"/>
        <v>1710.7457026057662</v>
      </c>
      <c r="AE22">
        <f>'IDT-1'!B22</f>
        <v>0</v>
      </c>
      <c r="AF22" s="25"/>
      <c r="AG22">
        <f t="shared" si="2"/>
        <v>1710.7457026057662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11.581472000000002</v>
      </c>
      <c r="E23">
        <f>GT_NG!P23</f>
        <v>13.803078780561423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901.05621927464983</v>
      </c>
      <c r="P23" s="37">
        <v>58.070000000000007</v>
      </c>
      <c r="Q23" s="37">
        <v>25.375608236719152</v>
      </c>
      <c r="R23" s="39">
        <v>0</v>
      </c>
      <c r="S23" s="39">
        <v>0</v>
      </c>
      <c r="T23" s="38">
        <f>SUMPRODUCT(LTA!J23:AN23,LTA!J$101:AN$101,LTA!J$103:AN$103)</f>
        <v>34.010000000000005</v>
      </c>
      <c r="U23" s="38">
        <f>SUMPRODUCT(LTA!J23:AN23,LTA!J$102:AN$102,LTA!J$103:AN$103)</f>
        <v>78.97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527.13</v>
      </c>
      <c r="AB23" s="76">
        <f>-STOA!N23</f>
        <v>0</v>
      </c>
      <c r="AC23">
        <f t="shared" si="0"/>
        <v>14.565569577652214</v>
      </c>
      <c r="AD23">
        <f t="shared" si="1"/>
        <v>1719.4308087142781</v>
      </c>
      <c r="AE23">
        <f>'IDT-1'!B23</f>
        <v>0</v>
      </c>
      <c r="AF23" s="25"/>
      <c r="AG23">
        <f t="shared" si="2"/>
        <v>1719.4308087142781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11.581472000000002</v>
      </c>
      <c r="E24">
        <f>GT_NG!P24</f>
        <v>13.803078780561423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900.84101127464987</v>
      </c>
      <c r="P24" s="37">
        <v>58.070000000000007</v>
      </c>
      <c r="Q24" s="37">
        <v>25.375608236719152</v>
      </c>
      <c r="R24" s="39">
        <v>0</v>
      </c>
      <c r="S24" s="39">
        <v>0</v>
      </c>
      <c r="T24" s="38">
        <f>SUMPRODUCT(LTA!J24:AN24,LTA!J$101:AN$101,LTA!J$103:AN$103)</f>
        <v>33.340000000000003</v>
      </c>
      <c r="U24" s="38">
        <f>SUMPRODUCT(LTA!J24:AN24,LTA!J$102:AN$102,LTA!J$103:AN$103)</f>
        <v>83.77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527.13</v>
      </c>
      <c r="AB24" s="76">
        <f>-STOA!N24</f>
        <v>0</v>
      </c>
      <c r="AC24">
        <f t="shared" si="0"/>
        <v>14.598453830452215</v>
      </c>
      <c r="AD24">
        <f t="shared" si="1"/>
        <v>1723.3127164614782</v>
      </c>
      <c r="AE24">
        <f>'IDT-1'!B24</f>
        <v>0</v>
      </c>
      <c r="AF24" s="25"/>
      <c r="AG24">
        <f t="shared" si="2"/>
        <v>1723.3127164614782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11.581472000000002</v>
      </c>
      <c r="E25">
        <f>GT_NG!P25</f>
        <v>13.803078780561423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897.31545297840944</v>
      </c>
      <c r="P25" s="37">
        <v>58.070000000000007</v>
      </c>
      <c r="Q25" s="37">
        <v>25.375608236719152</v>
      </c>
      <c r="R25" s="39">
        <v>0</v>
      </c>
      <c r="S25" s="39">
        <v>0</v>
      </c>
      <c r="T25" s="38">
        <f>SUMPRODUCT(LTA!J25:AN25,LTA!J$101:AN$101,LTA!J$103:AN$103)</f>
        <v>32.340000000000003</v>
      </c>
      <c r="U25" s="38">
        <f>SUMPRODUCT(LTA!J25:AN25,LTA!J$102:AN$102,LTA!J$103:AN$103)</f>
        <v>80.77000000000001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527.13</v>
      </c>
      <c r="AB25" s="76">
        <f>-STOA!N25</f>
        <v>0</v>
      </c>
      <c r="AC25">
        <f t="shared" si="0"/>
        <v>14.594537244838017</v>
      </c>
      <c r="AD25">
        <f t="shared" si="1"/>
        <v>1708.791074750852</v>
      </c>
      <c r="AE25">
        <f>'IDT-1'!B25</f>
        <v>0</v>
      </c>
      <c r="AF25" s="25"/>
      <c r="AG25">
        <f t="shared" si="2"/>
        <v>1708.791074750852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-7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11.581472000000002</v>
      </c>
      <c r="E26">
        <f>GT_NG!P26</f>
        <v>13.803078780561423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914.92087071107824</v>
      </c>
      <c r="P26" s="37">
        <v>58.070000000000007</v>
      </c>
      <c r="Q26" s="37">
        <v>25.375608236719152</v>
      </c>
      <c r="R26" s="39">
        <v>0</v>
      </c>
      <c r="S26" s="39">
        <v>0</v>
      </c>
      <c r="T26" s="38">
        <f>SUMPRODUCT(LTA!J26:AN26,LTA!J$101:AN$101,LTA!J$103:AN$103)</f>
        <v>31.669999999999998</v>
      </c>
      <c r="U26" s="38">
        <f>SUMPRODUCT(LTA!J26:AN26,LTA!J$102:AN$102,LTA!J$103:AN$103)</f>
        <v>81.37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526.16</v>
      </c>
      <c r="AB26" s="76">
        <f>-STOA!N26</f>
        <v>0</v>
      </c>
      <c r="AC26">
        <f t="shared" si="0"/>
        <v>14.903109908290217</v>
      </c>
      <c r="AD26">
        <f t="shared" si="1"/>
        <v>1705.0479198200685</v>
      </c>
      <c r="AE26">
        <f>'IDT-1'!B26</f>
        <v>0</v>
      </c>
      <c r="AF26" s="25"/>
      <c r="AG26">
        <f t="shared" si="2"/>
        <v>1705.0479198200685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-27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11.581472000000002</v>
      </c>
      <c r="E27">
        <f>GT_NG!P27</f>
        <v>13.803078780561423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945.82067115425082</v>
      </c>
      <c r="P27" s="37">
        <v>110.21694323694324</v>
      </c>
      <c r="Q27" s="37">
        <v>25.375608236719152</v>
      </c>
      <c r="R27" s="39">
        <v>17.46</v>
      </c>
      <c r="S27" s="39">
        <v>0</v>
      </c>
      <c r="T27" s="38">
        <f>SUMPRODUCT(LTA!J27:AN27,LTA!J$101:AN$101,LTA!J$103:AN$103)</f>
        <v>30.830000000000002</v>
      </c>
      <c r="U27" s="38">
        <f>SUMPRODUCT(LTA!J27:AN27,LTA!J$102:AN$102,LTA!J$103:AN$103)</f>
        <v>81.17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344.78000000000003</v>
      </c>
      <c r="AB27" s="76">
        <f>-STOA!N27</f>
        <v>0</v>
      </c>
      <c r="AC27">
        <f t="shared" si="0"/>
        <v>14.352221296631187</v>
      </c>
      <c r="AD27">
        <f t="shared" si="1"/>
        <v>1694.2455521118436</v>
      </c>
      <c r="AE27">
        <f>'IDT-1'!B27</f>
        <v>0</v>
      </c>
      <c r="AF27" s="25"/>
      <c r="AG27">
        <f t="shared" si="2"/>
        <v>1694.2455521118436</v>
      </c>
      <c r="AI27" s="35">
        <f>PXIL!H27</f>
        <v>0</v>
      </c>
      <c r="AJ27" s="35">
        <f>PXIL!N27</f>
        <v>0</v>
      </c>
      <c r="AK27" s="35">
        <f>RTM_IEX!H27</f>
        <v>43.56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11.581472000000002</v>
      </c>
      <c r="E28">
        <f>GT_NG!P28</f>
        <v>13.803078780561423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945.62742601754826</v>
      </c>
      <c r="P28" s="37">
        <v>118.69999999999999</v>
      </c>
      <c r="Q28" s="37">
        <v>25.375608236719152</v>
      </c>
      <c r="R28" s="39">
        <v>29.57</v>
      </c>
      <c r="S28" s="39">
        <v>0</v>
      </c>
      <c r="T28" s="38">
        <f>SUMPRODUCT(LTA!J28:AN28,LTA!J$101:AN$101,LTA!J$103:AN$103)</f>
        <v>38.79</v>
      </c>
      <c r="U28" s="38">
        <f>SUMPRODUCT(LTA!J28:AN28,LTA!J$102:AN$102,LTA!J$103:AN$103)</f>
        <v>80.97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344.78000000000003</v>
      </c>
      <c r="AB28" s="76">
        <f>-STOA!N28</f>
        <v>0</v>
      </c>
      <c r="AC28">
        <f t="shared" si="0"/>
        <v>14.222859714292561</v>
      </c>
      <c r="AD28">
        <f t="shared" si="1"/>
        <v>1678.9747253205362</v>
      </c>
      <c r="AE28">
        <f>'IDT-1'!B28</f>
        <v>0</v>
      </c>
      <c r="AF28" s="25"/>
      <c r="AG28">
        <f t="shared" si="2"/>
        <v>1678.9747253205362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11.581472000000002</v>
      </c>
      <c r="E29">
        <f>GT_NG!P29</f>
        <v>13.803078780561423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943.98473942334533</v>
      </c>
      <c r="P29" s="37">
        <v>118.69999999999999</v>
      </c>
      <c r="Q29" s="37">
        <v>25.375608236719152</v>
      </c>
      <c r="R29" s="39">
        <v>33</v>
      </c>
      <c r="S29" s="39">
        <v>0</v>
      </c>
      <c r="T29" s="38">
        <f>SUMPRODUCT(LTA!J29:AN29,LTA!J$101:AN$101,LTA!J$103:AN$103)</f>
        <v>47.97</v>
      </c>
      <c r="U29" s="38">
        <f>SUMPRODUCT(LTA!J29:AN29,LTA!J$102:AN$102,LTA!J$103:AN$103)</f>
        <v>80.27000000000001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344.78000000000003</v>
      </c>
      <c r="AB29" s="76">
        <f>-STOA!N29</f>
        <v>0</v>
      </c>
      <c r="AC29">
        <f t="shared" si="0"/>
        <v>14.309105146901258</v>
      </c>
      <c r="AD29">
        <f t="shared" si="1"/>
        <v>1689.1557932937249</v>
      </c>
      <c r="AE29">
        <f>'IDT-1'!B29</f>
        <v>0</v>
      </c>
      <c r="AF29" s="25"/>
      <c r="AG29">
        <f t="shared" si="2"/>
        <v>1689.1557932937249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11.581472000000002</v>
      </c>
      <c r="E30">
        <f>GT_NG!P30</f>
        <v>13.803078780561423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943.90568342334529</v>
      </c>
      <c r="P30" s="37">
        <v>118.69999999999999</v>
      </c>
      <c r="Q30" s="37">
        <v>25.375608236719152</v>
      </c>
      <c r="R30" s="39">
        <v>34</v>
      </c>
      <c r="S30" s="39">
        <v>0</v>
      </c>
      <c r="T30" s="38">
        <f>SUMPRODUCT(LTA!J30:AN30,LTA!J$101:AN$101,LTA!J$103:AN$103)</f>
        <v>62.26</v>
      </c>
      <c r="U30" s="38">
        <f>SUMPRODUCT(LTA!J30:AN30,LTA!J$102:AN$102,LTA!J$103:AN$103)</f>
        <v>79.87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344.78000000000003</v>
      </c>
      <c r="AB30" s="76">
        <f>-STOA!N30</f>
        <v>0</v>
      </c>
      <c r="AC30">
        <f t="shared" si="0"/>
        <v>14.59446907327415</v>
      </c>
      <c r="AD30">
        <f t="shared" si="1"/>
        <v>1684.6813733673516</v>
      </c>
      <c r="AE30">
        <f>'IDT-1'!B30</f>
        <v>0</v>
      </c>
      <c r="AF30" s="25"/>
      <c r="AG30">
        <f t="shared" si="2"/>
        <v>1684.6813733673516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-19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11.581472000000002</v>
      </c>
      <c r="E31">
        <f>GT_NG!P31</f>
        <v>13.803078780561423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944.06379542334537</v>
      </c>
      <c r="P31" s="37">
        <v>60</v>
      </c>
      <c r="Q31" s="37">
        <v>25.375608236719152</v>
      </c>
      <c r="R31" s="39">
        <v>34</v>
      </c>
      <c r="S31" s="39">
        <v>0</v>
      </c>
      <c r="T31" s="38">
        <f>SUMPRODUCT(LTA!J31:AN31,LTA!J$101:AN$101,LTA!J$103:AN$103)</f>
        <v>77.820000000000007</v>
      </c>
      <c r="U31" s="38">
        <f>SUMPRODUCT(LTA!J31:AN31,LTA!J$102:AN$102,LTA!J$103:AN$103)</f>
        <v>81.88000000000001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344.78000000000003</v>
      </c>
      <c r="AB31" s="76">
        <f>-STOA!N31</f>
        <v>0</v>
      </c>
      <c r="AC31">
        <f t="shared" si="0"/>
        <v>14.220225217301259</v>
      </c>
      <c r="AD31">
        <f t="shared" si="1"/>
        <v>1678.6637292233247</v>
      </c>
      <c r="AE31">
        <f>'IDT-1'!B31</f>
        <v>0</v>
      </c>
      <c r="AF31" s="25"/>
      <c r="AG31">
        <f t="shared" si="2"/>
        <v>1678.6637292233247</v>
      </c>
      <c r="AI31" s="35">
        <f>PXIL!H31</f>
        <v>0</v>
      </c>
      <c r="AJ31" s="35">
        <f>PXIL!N31</f>
        <v>0</v>
      </c>
      <c r="AK31" s="35">
        <f>RTM_IEX!H31</f>
        <v>15.58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11.581472000000002</v>
      </c>
      <c r="E32">
        <f>GT_NG!P32</f>
        <v>13.803078780561423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930.01907198691697</v>
      </c>
      <c r="P32" s="37">
        <v>58.070000000000007</v>
      </c>
      <c r="Q32" s="37">
        <v>25.375608236719152</v>
      </c>
      <c r="R32" s="39">
        <v>35.999999999999993</v>
      </c>
      <c r="S32" s="39">
        <v>0</v>
      </c>
      <c r="T32" s="38">
        <f>SUMPRODUCT(LTA!J32:AN32,LTA!J$101:AN$101,LTA!J$103:AN$103)</f>
        <v>95.5</v>
      </c>
      <c r="U32" s="38">
        <f>SUMPRODUCT(LTA!J32:AN32,LTA!J$102:AN$102,LTA!J$103:AN$103)</f>
        <v>81.48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344.78000000000003</v>
      </c>
      <c r="AB32" s="76">
        <f>-STOA!N32</f>
        <v>0</v>
      </c>
      <c r="AC32">
        <f t="shared" si="0"/>
        <v>14.207417540435257</v>
      </c>
      <c r="AD32">
        <f t="shared" si="1"/>
        <v>1677.1518134637622</v>
      </c>
      <c r="AE32">
        <f>'IDT-1'!B32</f>
        <v>0</v>
      </c>
      <c r="AF32" s="25"/>
      <c r="AG32">
        <f t="shared" si="2"/>
        <v>1677.1518134637622</v>
      </c>
      <c r="AI32" s="35">
        <f>PXIL!H32</f>
        <v>0</v>
      </c>
      <c r="AJ32" s="35">
        <f>PXIL!N32</f>
        <v>0</v>
      </c>
      <c r="AK32" s="35">
        <f>RTM_IEX!H32</f>
        <v>10.75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11.581472000000002</v>
      </c>
      <c r="E33">
        <f>GT_NG!P33</f>
        <v>13.803078780561423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868.36194073215029</v>
      </c>
      <c r="P33" s="37">
        <v>58.070000000000007</v>
      </c>
      <c r="Q33" s="37">
        <v>25.375608236719152</v>
      </c>
      <c r="R33" s="39">
        <v>39</v>
      </c>
      <c r="S33" s="39">
        <v>0</v>
      </c>
      <c r="T33" s="38">
        <f>SUMPRODUCT(LTA!J33:AN33,LTA!J$101:AN$101,LTA!J$103:AN$103)</f>
        <v>129.85</v>
      </c>
      <c r="U33" s="38">
        <f>SUMPRODUCT(LTA!J33:AN33,LTA!J$102:AN$102,LTA!J$103:AN$103)</f>
        <v>82.289999999999992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343.82</v>
      </c>
      <c r="AB33" s="76">
        <f>-STOA!N33</f>
        <v>0</v>
      </c>
      <c r="AC33">
        <f t="shared" si="0"/>
        <v>14.319833637895218</v>
      </c>
      <c r="AD33">
        <f t="shared" si="1"/>
        <v>1690.4222661115355</v>
      </c>
      <c r="AE33">
        <f>'IDT-1'!B33</f>
        <v>0</v>
      </c>
      <c r="AF33" s="25"/>
      <c r="AG33">
        <f t="shared" si="2"/>
        <v>1690.4222661115355</v>
      </c>
      <c r="AI33" s="35">
        <f>PXIL!H33</f>
        <v>0</v>
      </c>
      <c r="AJ33" s="35">
        <f>PXIL!N33</f>
        <v>0</v>
      </c>
      <c r="AK33" s="35">
        <f>RTM_IEX!H33</f>
        <v>48.589999999999996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11.581472000000002</v>
      </c>
      <c r="E34">
        <f>GT_NG!P34</f>
        <v>13.803078780561423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868.37511673215022</v>
      </c>
      <c r="P34" s="37">
        <v>58.070000000000007</v>
      </c>
      <c r="Q34" s="37">
        <v>25.375608236719152</v>
      </c>
      <c r="R34" s="39">
        <v>40.499999999999993</v>
      </c>
      <c r="S34" s="39">
        <v>0</v>
      </c>
      <c r="T34" s="38">
        <f>SUMPRODUCT(LTA!J34:AN34,LTA!J$101:AN$101,LTA!J$103:AN$103)</f>
        <v>162.60000000000002</v>
      </c>
      <c r="U34" s="38">
        <f>SUMPRODUCT(LTA!J34:AN34,LTA!J$102:AN$102,LTA!J$103:AN$103)</f>
        <v>82.18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-24</v>
      </c>
      <c r="AA34" s="76">
        <f>STOA!H34</f>
        <v>343.82</v>
      </c>
      <c r="AB34" s="76">
        <f>-STOA!N34</f>
        <v>0</v>
      </c>
      <c r="AC34">
        <f t="shared" si="0"/>
        <v>14.761224101692557</v>
      </c>
      <c r="AD34">
        <f t="shared" si="1"/>
        <v>1694.3240516477385</v>
      </c>
      <c r="AE34">
        <f>'IDT-1'!B34</f>
        <v>0</v>
      </c>
      <c r="AF34" s="25"/>
      <c r="AG34">
        <f t="shared" si="2"/>
        <v>1694.3240516477385</v>
      </c>
      <c r="AI34" s="35">
        <f>PXIL!H34</f>
        <v>0</v>
      </c>
      <c r="AJ34" s="35">
        <f>PXIL!N34</f>
        <v>0</v>
      </c>
      <c r="AK34" s="35">
        <f>RTM_IEX!H34</f>
        <v>42.78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11.581472000000002</v>
      </c>
      <c r="E35">
        <f>GT_NG!P35</f>
        <v>13.390733830845772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869.32216421780538</v>
      </c>
      <c r="P35" s="37">
        <v>58.070000000000007</v>
      </c>
      <c r="Q35" s="37">
        <v>25.375608236719152</v>
      </c>
      <c r="R35" s="39">
        <v>42.499999999999993</v>
      </c>
      <c r="S35" s="39">
        <v>0</v>
      </c>
      <c r="T35" s="38">
        <f>SUMPRODUCT(LTA!J35:AN35,LTA!J$101:AN$101,LTA!J$103:AN$103)</f>
        <v>197.5</v>
      </c>
      <c r="U35" s="38">
        <f>SUMPRODUCT(LTA!J35:AN35,LTA!J$102:AN$102,LTA!J$103:AN$103)</f>
        <v>82.38000000000001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-59</v>
      </c>
      <c r="AA35" s="76">
        <f>STOA!H35</f>
        <v>344.11</v>
      </c>
      <c r="AB35" s="76">
        <f>-STOA!N35</f>
        <v>0</v>
      </c>
      <c r="AC35">
        <f t="shared" si="0"/>
        <v>15.100678123365567</v>
      </c>
      <c r="AD35">
        <f t="shared" si="1"/>
        <v>1664.0993001620052</v>
      </c>
      <c r="AE35">
        <f>'IDT-1'!B35</f>
        <v>0</v>
      </c>
      <c r="AF35" s="25"/>
      <c r="AG35">
        <f t="shared" si="2"/>
        <v>1664.0993001620052</v>
      </c>
      <c r="AI35" s="35">
        <f>PXIL!H35</f>
        <v>0</v>
      </c>
      <c r="AJ35" s="35">
        <f>PXIL!N35</f>
        <v>0</v>
      </c>
      <c r="AK35" s="35">
        <f>RTM_IEX!H35</f>
        <v>9.9699999999999989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11.581472000000002</v>
      </c>
      <c r="E36">
        <f>GT_NG!P36</f>
        <v>13.390733830845772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863.55876540459383</v>
      </c>
      <c r="P36" s="37">
        <v>58.070000000000007</v>
      </c>
      <c r="Q36" s="37">
        <v>25.375608236719152</v>
      </c>
      <c r="R36" s="39">
        <v>46</v>
      </c>
      <c r="S36" s="39">
        <v>0</v>
      </c>
      <c r="T36" s="38">
        <f>SUMPRODUCT(LTA!J36:AN36,LTA!J$101:AN$101,LTA!J$103:AN$103)</f>
        <v>240.84000000000003</v>
      </c>
      <c r="U36" s="38">
        <f>SUMPRODUCT(LTA!J36:AN36,LTA!J$102:AN$102,LTA!J$103:AN$103)</f>
        <v>82.58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-78</v>
      </c>
      <c r="AA36" s="76">
        <f>STOA!H36</f>
        <v>344.11</v>
      </c>
      <c r="AB36" s="76">
        <f>-STOA!N36</f>
        <v>0</v>
      </c>
      <c r="AC36">
        <f t="shared" si="0"/>
        <v>15.527041570107482</v>
      </c>
      <c r="AD36">
        <f t="shared" si="1"/>
        <v>1676.2695379020515</v>
      </c>
      <c r="AE36">
        <f>'IDT-1'!B36</f>
        <v>0</v>
      </c>
      <c r="AF36" s="25"/>
      <c r="AG36">
        <f t="shared" si="2"/>
        <v>1676.2695379020515</v>
      </c>
      <c r="AI36" s="35">
        <f>PXIL!H36</f>
        <v>0</v>
      </c>
      <c r="AJ36" s="35">
        <f>PXIL!N36</f>
        <v>0</v>
      </c>
      <c r="AK36" s="35">
        <f>RTM_IEX!H36</f>
        <v>0.28999999999999998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11.581472000000002</v>
      </c>
      <c r="E37">
        <f>GT_NG!P37</f>
        <v>13.390733830845772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863.59829340459385</v>
      </c>
      <c r="P37" s="37">
        <v>58.070000000000007</v>
      </c>
      <c r="Q37" s="37">
        <v>25.375608236719152</v>
      </c>
      <c r="R37" s="39">
        <v>47.5</v>
      </c>
      <c r="S37" s="39">
        <v>0</v>
      </c>
      <c r="T37" s="38">
        <f>SUMPRODUCT(LTA!J37:AN37,LTA!J$101:AN$101,LTA!J$103:AN$103)</f>
        <v>279.89999999999998</v>
      </c>
      <c r="U37" s="38">
        <f>SUMPRODUCT(LTA!J37:AN37,LTA!J$102:AN$102,LTA!J$103:AN$103)</f>
        <v>82.78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-109</v>
      </c>
      <c r="AA37" s="76">
        <f>STOA!H37</f>
        <v>344.11</v>
      </c>
      <c r="AB37" s="76">
        <f>-STOA!N37</f>
        <v>0</v>
      </c>
      <c r="AC37">
        <f t="shared" si="0"/>
        <v>16.271383494779041</v>
      </c>
      <c r="AD37">
        <f t="shared" si="1"/>
        <v>1701.8747239773795</v>
      </c>
      <c r="AE37">
        <f>'IDT-1'!B37</f>
        <v>0</v>
      </c>
      <c r="AF37" s="25"/>
      <c r="AG37">
        <f t="shared" si="2"/>
        <v>1701.8747239773795</v>
      </c>
      <c r="AI37" s="35">
        <f>PXIL!H37</f>
        <v>0</v>
      </c>
      <c r="AJ37" s="35">
        <f>PXIL!N37</f>
        <v>0</v>
      </c>
      <c r="AK37" s="35">
        <f>RTM_IEX!H37</f>
        <v>16.84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11.581472000000002</v>
      </c>
      <c r="E38">
        <f>GT_NG!P38</f>
        <v>13.390733830845772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863.61146940459378</v>
      </c>
      <c r="P38" s="37">
        <v>58.070000000000007</v>
      </c>
      <c r="Q38" s="37">
        <v>25.375608236719152</v>
      </c>
      <c r="R38" s="39">
        <v>47.5</v>
      </c>
      <c r="S38" s="39">
        <v>0</v>
      </c>
      <c r="T38" s="38">
        <f>SUMPRODUCT(LTA!J38:AN38,LTA!J$101:AN$101,LTA!J$103:AN$103)</f>
        <v>320.29999999999995</v>
      </c>
      <c r="U38" s="38">
        <f>SUMPRODUCT(LTA!J38:AN38,LTA!J$102:AN$102,LTA!J$103:AN$103)</f>
        <v>82.78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-127</v>
      </c>
      <c r="AA38" s="76">
        <f>STOA!H38</f>
        <v>344.11</v>
      </c>
      <c r="AB38" s="76">
        <f>-STOA!N38</f>
        <v>0</v>
      </c>
      <c r="AC38">
        <f t="shared" si="0"/>
        <v>16.714615012227043</v>
      </c>
      <c r="AD38">
        <f t="shared" si="1"/>
        <v>1718.0446684599315</v>
      </c>
      <c r="AE38">
        <f>'IDT-1'!B38</f>
        <v>0</v>
      </c>
      <c r="AF38" s="25"/>
      <c r="AG38">
        <f t="shared" si="2"/>
        <v>1718.0446684599315</v>
      </c>
      <c r="AI38" s="35">
        <f>PXIL!H38</f>
        <v>0</v>
      </c>
      <c r="AJ38" s="35">
        <f>PXIL!N38</f>
        <v>0</v>
      </c>
      <c r="AK38" s="35">
        <f>RTM_IEX!H38</f>
        <v>11.040000000000001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11.581472000000002</v>
      </c>
      <c r="E39">
        <f>GT_NG!P39</f>
        <v>13.390733830845772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865.2011791527334</v>
      </c>
      <c r="P39" s="37">
        <v>58.070000000000007</v>
      </c>
      <c r="Q39" s="37">
        <v>25.375608236719152</v>
      </c>
      <c r="R39" s="39">
        <v>47.5</v>
      </c>
      <c r="S39" s="39">
        <v>0</v>
      </c>
      <c r="T39" s="38">
        <f>SUMPRODUCT(LTA!J39:AN39,LTA!J$101:AN$101,LTA!J$103:AN$103)</f>
        <v>361.69000000000005</v>
      </c>
      <c r="U39" s="38">
        <f>SUMPRODUCT(LTA!J39:AN39,LTA!J$102:AN$102,LTA!J$103:AN$103)</f>
        <v>67.760000000000005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-145</v>
      </c>
      <c r="AA39" s="76">
        <f>STOA!H39</f>
        <v>344.11</v>
      </c>
      <c r="AB39" s="76">
        <f>-STOA!N39</f>
        <v>0</v>
      </c>
      <c r="AC39">
        <f t="shared" si="0"/>
        <v>17.064080359508754</v>
      </c>
      <c r="AD39">
        <f t="shared" si="1"/>
        <v>1711.0949128607895</v>
      </c>
      <c r="AE39">
        <f>'IDT-1'!B39</f>
        <v>0</v>
      </c>
      <c r="AF39" s="25"/>
      <c r="AG39">
        <f t="shared" si="2"/>
        <v>1711.0949128607895</v>
      </c>
      <c r="AI39" s="35">
        <f>PXIL!H39</f>
        <v>0</v>
      </c>
      <c r="AJ39" s="35">
        <f>PXIL!N39</f>
        <v>0</v>
      </c>
      <c r="AK39" s="35">
        <f>RTM_IEX!H39</f>
        <v>0.48</v>
      </c>
      <c r="AL39" s="35">
        <f>RTM_IEX!N39</f>
        <v>-6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11.581472000000002</v>
      </c>
      <c r="E40">
        <f>GT_NG!P40</f>
        <v>13.390733830845772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863.0842677603282</v>
      </c>
      <c r="P40" s="37">
        <v>58.070000000000007</v>
      </c>
      <c r="Q40" s="37">
        <v>25.375608236719152</v>
      </c>
      <c r="R40" s="39">
        <v>47.5</v>
      </c>
      <c r="S40" s="39">
        <v>0</v>
      </c>
      <c r="T40" s="38">
        <f>SUMPRODUCT(LTA!J40:AN40,LTA!J$101:AN$101,LTA!J$103:AN$103)</f>
        <v>392.52</v>
      </c>
      <c r="U40" s="38">
        <f>SUMPRODUCT(LTA!J40:AN40,LTA!J$102:AN$102,LTA!J$103:AN$103)</f>
        <v>67.460000000000008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-136</v>
      </c>
      <c r="AA40" s="76">
        <f>STOA!H40</f>
        <v>344.11</v>
      </c>
      <c r="AB40" s="76">
        <f>-STOA!N40</f>
        <v>0</v>
      </c>
      <c r="AC40">
        <f t="shared" si="0"/>
        <v>17.285807988362773</v>
      </c>
      <c r="AD40">
        <f t="shared" si="1"/>
        <v>1741.2862738395304</v>
      </c>
      <c r="AE40">
        <f>'IDT-1'!B40</f>
        <v>0</v>
      </c>
      <c r="AF40" s="25"/>
      <c r="AG40">
        <f t="shared" si="2"/>
        <v>1741.2862738395304</v>
      </c>
      <c r="AI40" s="35">
        <f>PXIL!H40</f>
        <v>0</v>
      </c>
      <c r="AJ40" s="35">
        <f>PXIL!N40</f>
        <v>0</v>
      </c>
      <c r="AK40" s="35">
        <f>RTM_IEX!H40</f>
        <v>0.48</v>
      </c>
      <c r="AL40" s="35">
        <f>RTM_IEX!N40</f>
        <v>-13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11.581472000000002</v>
      </c>
      <c r="E41">
        <f>GT_NG!P41</f>
        <v>13.390733830845772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832.77426776032826</v>
      </c>
      <c r="P41" s="37">
        <v>58.070000000000007</v>
      </c>
      <c r="Q41" s="37">
        <v>25.375608236719152</v>
      </c>
      <c r="R41" s="39">
        <v>47.5</v>
      </c>
      <c r="S41" s="39">
        <v>0</v>
      </c>
      <c r="T41" s="38">
        <f>SUMPRODUCT(LTA!J41:AN41,LTA!J$101:AN$101,LTA!J$103:AN$103)</f>
        <v>435.92</v>
      </c>
      <c r="U41" s="38">
        <f>SUMPRODUCT(LTA!J41:AN41,LTA!J$102:AN$102,LTA!J$103:AN$103)</f>
        <v>67.86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-137</v>
      </c>
      <c r="AA41" s="76">
        <f>STOA!H41</f>
        <v>344.11</v>
      </c>
      <c r="AB41" s="76">
        <f>-STOA!N41</f>
        <v>0</v>
      </c>
      <c r="AC41">
        <f t="shared" si="0"/>
        <v>17.297470095664103</v>
      </c>
      <c r="AD41">
        <f t="shared" si="1"/>
        <v>1766.764611732229</v>
      </c>
      <c r="AE41">
        <f>'IDT-1'!B41</f>
        <v>0</v>
      </c>
      <c r="AF41" s="25"/>
      <c r="AG41">
        <f t="shared" si="2"/>
        <v>1766.764611732229</v>
      </c>
      <c r="AI41" s="35">
        <f>PXIL!H41</f>
        <v>0</v>
      </c>
      <c r="AJ41" s="35">
        <f>PXIL!N41</f>
        <v>0</v>
      </c>
      <c r="AK41" s="35">
        <f>RTM_IEX!H41</f>
        <v>0.48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11.581472000000002</v>
      </c>
      <c r="E42">
        <f>GT_NG!P42</f>
        <v>13.390733830845772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832.9016357603283</v>
      </c>
      <c r="P42" s="37">
        <v>58.070000000000007</v>
      </c>
      <c r="Q42" s="37">
        <v>25.375608236719152</v>
      </c>
      <c r="R42" s="39">
        <v>47.5</v>
      </c>
      <c r="S42" s="39">
        <v>0</v>
      </c>
      <c r="T42" s="38">
        <f>SUMPRODUCT(LTA!J42:AN42,LTA!J$101:AN$101,LTA!J$103:AN$103)</f>
        <v>469.31</v>
      </c>
      <c r="U42" s="38">
        <f>SUMPRODUCT(LTA!J42:AN42,LTA!J$102:AN$102,LTA!J$103:AN$103)</f>
        <v>68.260000000000005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344.11</v>
      </c>
      <c r="AB42" s="76">
        <f>-STOA!N42</f>
        <v>0</v>
      </c>
      <c r="AC42">
        <f t="shared" si="0"/>
        <v>17.590847144588992</v>
      </c>
      <c r="AD42">
        <f t="shared" si="1"/>
        <v>1799.3886026833045</v>
      </c>
      <c r="AE42">
        <f>'IDT-1'!B42</f>
        <v>0</v>
      </c>
      <c r="AF42" s="25"/>
      <c r="AG42">
        <f t="shared" si="2"/>
        <v>1799.3886026833045</v>
      </c>
      <c r="AI42" s="35">
        <f>PXIL!H42</f>
        <v>0</v>
      </c>
      <c r="AJ42" s="35">
        <f>PXIL!N42</f>
        <v>0</v>
      </c>
      <c r="AK42" s="35">
        <f>RTM_IEX!H42</f>
        <v>0.48</v>
      </c>
      <c r="AL42" s="35">
        <f>RTM_IEX!N42</f>
        <v>-138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11.581472000000002</v>
      </c>
      <c r="E43">
        <f>GT_NG!P43</f>
        <v>13.390733830845772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833.36378903705383</v>
      </c>
      <c r="P43" s="37">
        <v>58.070000000000007</v>
      </c>
      <c r="Q43" s="37">
        <v>25.375608236719152</v>
      </c>
      <c r="R43" s="39">
        <v>47.5</v>
      </c>
      <c r="S43" s="39">
        <v>0</v>
      </c>
      <c r="T43" s="38">
        <f>SUMPRODUCT(LTA!J43:AN43,LTA!J$101:AN$101,LTA!J$103:AN$103)</f>
        <v>497.05</v>
      </c>
      <c r="U43" s="38">
        <f>SUMPRODUCT(LTA!J43:AN43,LTA!J$102:AN$102,LTA!J$103:AN$103)</f>
        <v>76.27000000000001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344.11</v>
      </c>
      <c r="AB43" s="76">
        <f>-STOA!N43</f>
        <v>0</v>
      </c>
      <c r="AC43">
        <f t="shared" si="0"/>
        <v>18.013625440261933</v>
      </c>
      <c r="AD43">
        <f t="shared" si="1"/>
        <v>1821.1779776643571</v>
      </c>
      <c r="AE43">
        <f>'IDT-1'!B43</f>
        <v>0</v>
      </c>
      <c r="AF43" s="25"/>
      <c r="AG43">
        <f t="shared" si="2"/>
        <v>1821.1779776643571</v>
      </c>
      <c r="AI43" s="35">
        <f>PXIL!H43</f>
        <v>0</v>
      </c>
      <c r="AJ43" s="35">
        <f>PXIL!N43</f>
        <v>0</v>
      </c>
      <c r="AK43" s="35">
        <f>RTM_IEX!H43</f>
        <v>0.48</v>
      </c>
      <c r="AL43" s="35">
        <f>RTM_IEX!N43</f>
        <v>-152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11.581472000000002</v>
      </c>
      <c r="E44">
        <f>GT_NG!P44</f>
        <v>13.390733830845772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820.49069663094122</v>
      </c>
      <c r="P44" s="37">
        <v>58.070000000000007</v>
      </c>
      <c r="Q44" s="37">
        <v>25.375608236719152</v>
      </c>
      <c r="R44" s="39">
        <v>47.5</v>
      </c>
      <c r="S44" s="39">
        <v>0</v>
      </c>
      <c r="T44" s="38">
        <f>SUMPRODUCT(LTA!J44:AN44,LTA!J$101:AN$101,LTA!J$103:AN$103)</f>
        <v>514.29999999999995</v>
      </c>
      <c r="U44" s="38">
        <f>SUMPRODUCT(LTA!J44:AN44,LTA!J$102:AN$102,LTA!J$103:AN$103)</f>
        <v>76.070000000000007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344.11</v>
      </c>
      <c r="AB44" s="76">
        <f>-STOA!N44</f>
        <v>0</v>
      </c>
      <c r="AC44">
        <f t="shared" si="0"/>
        <v>17.989413359976364</v>
      </c>
      <c r="AD44">
        <f t="shared" si="1"/>
        <v>1832.3790973385298</v>
      </c>
      <c r="AE44">
        <f>'IDT-1'!B44</f>
        <v>0</v>
      </c>
      <c r="AF44" s="25"/>
      <c r="AG44">
        <f t="shared" si="2"/>
        <v>1832.3790973385298</v>
      </c>
      <c r="AI44" s="35">
        <f>PXIL!H44</f>
        <v>0</v>
      </c>
      <c r="AJ44" s="35">
        <f>PXIL!N44</f>
        <v>0</v>
      </c>
      <c r="AK44" s="35">
        <f>RTM_IEX!H44</f>
        <v>0.48</v>
      </c>
      <c r="AL44" s="35">
        <f>RTM_IEX!N44</f>
        <v>-145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11.581472000000002</v>
      </c>
      <c r="E45">
        <f>GT_NG!P45</f>
        <v>13.390733830845772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820.49069663094122</v>
      </c>
      <c r="P45" s="37">
        <v>58.070000000000007</v>
      </c>
      <c r="Q45" s="37">
        <v>25.375608236719152</v>
      </c>
      <c r="R45" s="39">
        <v>47.5</v>
      </c>
      <c r="S45" s="39">
        <v>0</v>
      </c>
      <c r="T45" s="38">
        <f>SUMPRODUCT(LTA!J45:AN45,LTA!J$101:AN$101,LTA!J$103:AN$103)</f>
        <v>526.41999999999996</v>
      </c>
      <c r="U45" s="38">
        <f>SUMPRODUCT(LTA!J45:AN45,LTA!J$102:AN$102,LTA!J$103:AN$103)</f>
        <v>83.759999999999991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344.11</v>
      </c>
      <c r="AB45" s="76">
        <f>-STOA!N45</f>
        <v>0</v>
      </c>
      <c r="AC45">
        <f t="shared" si="0"/>
        <v>18.138875044526586</v>
      </c>
      <c r="AD45">
        <f t="shared" si="1"/>
        <v>1854.0396356539795</v>
      </c>
      <c r="AE45">
        <f>'IDT-1'!B45</f>
        <v>0</v>
      </c>
      <c r="AF45" s="25"/>
      <c r="AG45">
        <f t="shared" si="2"/>
        <v>1854.0396356539795</v>
      </c>
      <c r="AI45" s="35">
        <f>PXIL!H45</f>
        <v>0</v>
      </c>
      <c r="AJ45" s="35">
        <f>PXIL!N45</f>
        <v>0</v>
      </c>
      <c r="AK45" s="35">
        <f>RTM_IEX!H45</f>
        <v>0.48</v>
      </c>
      <c r="AL45" s="35">
        <f>RTM_IEX!N45</f>
        <v>-143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11.581472000000002</v>
      </c>
      <c r="E46">
        <f>GT_NG!P46</f>
        <v>13.390733830845772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820.49069663094122</v>
      </c>
      <c r="P46" s="37">
        <v>58.070000000000007</v>
      </c>
      <c r="Q46" s="37">
        <v>25.375608236719152</v>
      </c>
      <c r="R46" s="39">
        <v>47.5</v>
      </c>
      <c r="S46" s="39">
        <v>0</v>
      </c>
      <c r="T46" s="38">
        <f>SUMPRODUCT(LTA!J46:AN46,LTA!J$101:AN$101,LTA!J$103:AN$103)</f>
        <v>537.83999999999992</v>
      </c>
      <c r="U46" s="38">
        <f>SUMPRODUCT(LTA!J46:AN46,LTA!J$102:AN$102,LTA!J$103:AN$103)</f>
        <v>82.75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344.11</v>
      </c>
      <c r="AB46" s="76">
        <f>-STOA!N46</f>
        <v>0</v>
      </c>
      <c r="AC46">
        <f t="shared" si="0"/>
        <v>18.116193994103028</v>
      </c>
      <c r="AD46">
        <f t="shared" si="1"/>
        <v>1877.4723167044031</v>
      </c>
      <c r="AE46">
        <f>'IDT-1'!B46</f>
        <v>0</v>
      </c>
      <c r="AF46" s="25"/>
      <c r="AG46">
        <f t="shared" si="2"/>
        <v>1877.4723167044031</v>
      </c>
      <c r="AI46" s="35">
        <f>PXIL!H46</f>
        <v>0</v>
      </c>
      <c r="AJ46" s="35">
        <f>PXIL!N46</f>
        <v>0</v>
      </c>
      <c r="AK46" s="35">
        <f>RTM_IEX!H46</f>
        <v>0.48</v>
      </c>
      <c r="AL46" s="35">
        <f>RTM_IEX!N46</f>
        <v>-130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11.581472000000002</v>
      </c>
      <c r="E47">
        <f>GT_NG!P47</f>
        <v>13.390733830845772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820.49069663094122</v>
      </c>
      <c r="P47" s="37">
        <v>58.070000000000007</v>
      </c>
      <c r="Q47" s="37">
        <v>25.375608236719152</v>
      </c>
      <c r="R47" s="39">
        <v>47.5</v>
      </c>
      <c r="S47" s="39">
        <v>0</v>
      </c>
      <c r="T47" s="38">
        <f>SUMPRODUCT(LTA!J47:AN47,LTA!J$101:AN$101,LTA!J$103:AN$103)</f>
        <v>544.16999999999996</v>
      </c>
      <c r="U47" s="38">
        <f>SUMPRODUCT(LTA!J47:AN47,LTA!J$102:AN$102,LTA!J$103:AN$103)</f>
        <v>82.75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344.11</v>
      </c>
      <c r="AB47" s="76">
        <f>-STOA!N47</f>
        <v>0</v>
      </c>
      <c r="AC47">
        <f t="shared" si="0"/>
        <v>18.2710198868017</v>
      </c>
      <c r="AD47">
        <f t="shared" si="1"/>
        <v>1871.6474908117048</v>
      </c>
      <c r="AE47">
        <f>'IDT-1'!B47</f>
        <v>0</v>
      </c>
      <c r="AF47" s="25"/>
      <c r="AG47">
        <f t="shared" si="2"/>
        <v>1871.6474908117048</v>
      </c>
      <c r="AI47" s="35">
        <f>PXIL!H47</f>
        <v>0</v>
      </c>
      <c r="AJ47" s="35">
        <f>PXIL!N47</f>
        <v>0</v>
      </c>
      <c r="AK47" s="35">
        <f>RTM_IEX!H47</f>
        <v>0.48</v>
      </c>
      <c r="AL47" s="35">
        <f>RTM_IEX!N47</f>
        <v>-142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11.581472000000002</v>
      </c>
      <c r="E48">
        <f>GT_NG!P48</f>
        <v>13.390733830845772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819.26679818971968</v>
      </c>
      <c r="P48" s="37">
        <v>58.070000000000007</v>
      </c>
      <c r="Q48" s="37">
        <v>25.375608236719152</v>
      </c>
      <c r="R48" s="39">
        <v>47.5</v>
      </c>
      <c r="S48" s="39">
        <v>0</v>
      </c>
      <c r="T48" s="38">
        <f>SUMPRODUCT(LTA!J48:AN48,LTA!J$101:AN$101,LTA!J$103:AN$103)</f>
        <v>544.36999999999989</v>
      </c>
      <c r="U48" s="38">
        <f>SUMPRODUCT(LTA!J48:AN48,LTA!J$102:AN$102,LTA!J$103:AN$103)</f>
        <v>83.759999999999991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344.11</v>
      </c>
      <c r="AB48" s="76">
        <f>-STOA!N48</f>
        <v>0</v>
      </c>
      <c r="AC48">
        <f t="shared" si="0"/>
        <v>18.13536461629721</v>
      </c>
      <c r="AD48">
        <f t="shared" si="1"/>
        <v>1887.7692476409873</v>
      </c>
      <c r="AE48">
        <f>'IDT-1'!B48</f>
        <v>0</v>
      </c>
      <c r="AF48" s="25"/>
      <c r="AG48">
        <f t="shared" si="2"/>
        <v>1887.7692476409873</v>
      </c>
      <c r="AI48" s="35">
        <f>PXIL!H48</f>
        <v>0</v>
      </c>
      <c r="AJ48" s="35">
        <f>PXIL!N48</f>
        <v>0</v>
      </c>
      <c r="AK48" s="35">
        <f>RTM_IEX!H48</f>
        <v>0.48</v>
      </c>
      <c r="AL48" s="35">
        <f>RTM_IEX!N48</f>
        <v>-126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11.581472000000002</v>
      </c>
      <c r="E49">
        <f>GT_NG!P49</f>
        <v>13.390733830845772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818.27011858715912</v>
      </c>
      <c r="P49" s="37">
        <v>58.070000000000007</v>
      </c>
      <c r="Q49" s="37">
        <v>25.375608236719152</v>
      </c>
      <c r="R49" s="39">
        <v>47.5</v>
      </c>
      <c r="S49" s="39">
        <v>0</v>
      </c>
      <c r="T49" s="38">
        <f>SUMPRODUCT(LTA!J49:AN49,LTA!J$101:AN$101,LTA!J$103:AN$103)</f>
        <v>545.92999999999995</v>
      </c>
      <c r="U49" s="38">
        <f>SUMPRODUCT(LTA!J49:AN49,LTA!J$102:AN$102,LTA!J$103:AN$103)</f>
        <v>83.759999999999991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344.11</v>
      </c>
      <c r="AB49" s="76">
        <f>-STOA!N49</f>
        <v>0</v>
      </c>
      <c r="AC49">
        <f t="shared" si="0"/>
        <v>17.877490618164138</v>
      </c>
      <c r="AD49">
        <f t="shared" si="1"/>
        <v>1919.5904420365598</v>
      </c>
      <c r="AE49">
        <f>'IDT-1'!B49</f>
        <v>0</v>
      </c>
      <c r="AF49" s="25"/>
      <c r="AG49">
        <f t="shared" si="2"/>
        <v>1919.5904420365598</v>
      </c>
      <c r="AI49" s="35">
        <f>PXIL!H49</f>
        <v>0</v>
      </c>
      <c r="AJ49" s="35">
        <f>PXIL!N49</f>
        <v>0</v>
      </c>
      <c r="AK49" s="35">
        <f>RTM_IEX!H49</f>
        <v>0.48</v>
      </c>
      <c r="AL49" s="35">
        <f>RTM_IEX!N49</f>
        <v>-95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11.581472000000002</v>
      </c>
      <c r="E50">
        <f>GT_NG!P50</f>
        <v>13.390733830845772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818.27011858715912</v>
      </c>
      <c r="P50" s="37">
        <v>58.070000000000007</v>
      </c>
      <c r="Q50" s="37">
        <v>25.375608236719152</v>
      </c>
      <c r="R50" s="39">
        <v>47.5</v>
      </c>
      <c r="S50" s="39">
        <v>0</v>
      </c>
      <c r="T50" s="38">
        <f>SUMPRODUCT(LTA!J50:AN50,LTA!J$101:AN$101,LTA!J$103:AN$103)</f>
        <v>546.08999999999992</v>
      </c>
      <c r="U50" s="38">
        <f>SUMPRODUCT(LTA!J50:AN50,LTA!J$102:AN$102,LTA!J$103:AN$103)</f>
        <v>83.759999999999991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344.11</v>
      </c>
      <c r="AB50" s="76">
        <f>-STOA!N50</f>
        <v>0</v>
      </c>
      <c r="AC50">
        <f t="shared" si="0"/>
        <v>17.717882621391251</v>
      </c>
      <c r="AD50">
        <f t="shared" si="1"/>
        <v>1938.9100500333329</v>
      </c>
      <c r="AE50">
        <f>'IDT-1'!B50</f>
        <v>0</v>
      </c>
      <c r="AF50" s="25"/>
      <c r="AG50">
        <f t="shared" si="2"/>
        <v>1938.9100500333329</v>
      </c>
      <c r="AI50" s="35">
        <f>PXIL!H50</f>
        <v>0</v>
      </c>
      <c r="AJ50" s="35">
        <f>PXIL!N50</f>
        <v>0</v>
      </c>
      <c r="AK50" s="35">
        <f>RTM_IEX!H50</f>
        <v>0.48</v>
      </c>
      <c r="AL50" s="35">
        <f>RTM_IEX!N50</f>
        <v>-76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11.581472000000002</v>
      </c>
      <c r="E51">
        <f>GT_NG!P51</f>
        <v>13.803078780561423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812.75890209619854</v>
      </c>
      <c r="P51" s="37">
        <v>58.070000000000007</v>
      </c>
      <c r="Q51" s="37">
        <v>25.375608236719152</v>
      </c>
      <c r="R51" s="39">
        <v>47.5</v>
      </c>
      <c r="S51" s="39">
        <v>0</v>
      </c>
      <c r="T51" s="38">
        <f>SUMPRODUCT(LTA!J51:AN51,LTA!J$101:AN$101,LTA!J$103:AN$103)</f>
        <v>547.22</v>
      </c>
      <c r="U51" s="38">
        <f>SUMPRODUCT(LTA!J51:AN51,LTA!J$102:AN$102,LTA!J$103:AN$103)</f>
        <v>83.759999999999991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344.11</v>
      </c>
      <c r="AB51" s="76">
        <f>-STOA!N51</f>
        <v>0</v>
      </c>
      <c r="AC51">
        <f t="shared" si="0"/>
        <v>17.896323043567019</v>
      </c>
      <c r="AD51">
        <f t="shared" si="1"/>
        <v>1909.7627380699123</v>
      </c>
      <c r="AE51">
        <f>'IDT-1'!B51</f>
        <v>0</v>
      </c>
      <c r="AF51" s="25"/>
      <c r="AG51">
        <f t="shared" si="2"/>
        <v>1909.7627380699123</v>
      </c>
      <c r="AI51" s="35">
        <f>PXIL!H51</f>
        <v>0</v>
      </c>
      <c r="AJ51" s="35">
        <f>PXIL!N51</f>
        <v>0</v>
      </c>
      <c r="AK51" s="35">
        <f>RTM_IEX!H51</f>
        <v>0.48</v>
      </c>
      <c r="AL51" s="35">
        <f>RTM_IEX!N51</f>
        <v>-101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11.581472000000002</v>
      </c>
      <c r="E52">
        <f>GT_NG!P52</f>
        <v>13.803078780561423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812.75890209619854</v>
      </c>
      <c r="P52" s="37">
        <v>58.070000000000007</v>
      </c>
      <c r="Q52" s="37">
        <v>25.375608236719152</v>
      </c>
      <c r="R52" s="39">
        <v>47.5</v>
      </c>
      <c r="S52" s="39">
        <v>0</v>
      </c>
      <c r="T52" s="38">
        <f>SUMPRODUCT(LTA!J52:AN52,LTA!J$101:AN$101,LTA!J$103:AN$103)</f>
        <v>547.66999999999996</v>
      </c>
      <c r="U52" s="38">
        <f>SUMPRODUCT(LTA!J52:AN52,LTA!J$102:AN$102,LTA!J$103:AN$103)</f>
        <v>84.77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344.11</v>
      </c>
      <c r="AB52" s="76">
        <f>-STOA!N52</f>
        <v>0</v>
      </c>
      <c r="AC52">
        <f t="shared" si="0"/>
        <v>17.789990835418575</v>
      </c>
      <c r="AD52">
        <f t="shared" si="1"/>
        <v>1925.3290702780607</v>
      </c>
      <c r="AE52">
        <f>'IDT-1'!B52</f>
        <v>0</v>
      </c>
      <c r="AF52" s="25"/>
      <c r="AG52">
        <f t="shared" si="2"/>
        <v>1925.3290702780607</v>
      </c>
      <c r="AI52" s="35">
        <f>PXIL!H52</f>
        <v>0</v>
      </c>
      <c r="AJ52" s="35">
        <f>PXIL!N52</f>
        <v>0</v>
      </c>
      <c r="AK52" s="35">
        <f>RTM_IEX!H52</f>
        <v>0.48</v>
      </c>
      <c r="AL52" s="35">
        <f>RTM_IEX!N52</f>
        <v>-87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11.581472000000002</v>
      </c>
      <c r="E53">
        <f>GT_NG!P53</f>
        <v>13.803078780561423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814.15091386133224</v>
      </c>
      <c r="P53" s="37">
        <v>58.070000000000007</v>
      </c>
      <c r="Q53" s="37">
        <v>25.375608236719152</v>
      </c>
      <c r="R53" s="39">
        <v>47.5</v>
      </c>
      <c r="S53" s="39">
        <v>0</v>
      </c>
      <c r="T53" s="38">
        <f>SUMPRODUCT(LTA!J53:AN53,LTA!J$101:AN$101,LTA!J$103:AN$103)</f>
        <v>552.66999999999996</v>
      </c>
      <c r="U53" s="38">
        <f>SUMPRODUCT(LTA!J53:AN53,LTA!J$102:AN$102,LTA!J$103:AN$103)</f>
        <v>90.78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344.11</v>
      </c>
      <c r="AB53" s="76">
        <f>-STOA!N53</f>
        <v>0</v>
      </c>
      <c r="AC53">
        <f t="shared" si="0"/>
        <v>17.453667532551464</v>
      </c>
      <c r="AD53">
        <f t="shared" si="1"/>
        <v>1990.0674053460614</v>
      </c>
      <c r="AE53">
        <f>'IDT-1'!B53</f>
        <v>0</v>
      </c>
      <c r="AF53" s="25"/>
      <c r="AG53">
        <f t="shared" si="2"/>
        <v>1990.0674053460614</v>
      </c>
      <c r="AI53" s="35">
        <f>PXIL!H53</f>
        <v>0</v>
      </c>
      <c r="AJ53" s="35">
        <f>PXIL!N53</f>
        <v>0</v>
      </c>
      <c r="AK53" s="35">
        <f>RTM_IEX!H53</f>
        <v>0.48</v>
      </c>
      <c r="AL53" s="35">
        <f>RTM_IEX!N53</f>
        <v>-35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11.581472000000002</v>
      </c>
      <c r="E54">
        <f>GT_NG!P54</f>
        <v>13.390733830845772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817.41400814922054</v>
      </c>
      <c r="P54" s="37">
        <v>58.070000000000007</v>
      </c>
      <c r="Q54" s="37">
        <v>25.375608236719152</v>
      </c>
      <c r="R54" s="39">
        <v>47.5</v>
      </c>
      <c r="S54" s="39">
        <v>0</v>
      </c>
      <c r="T54" s="38">
        <f>SUMPRODUCT(LTA!J54:AN54,LTA!J$101:AN$101,LTA!J$103:AN$103)</f>
        <v>552.66999999999996</v>
      </c>
      <c r="U54" s="38">
        <f>SUMPRODUCT(LTA!J54:AN54,LTA!J$102:AN$102,LTA!J$103:AN$103)</f>
        <v>91.18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344.11</v>
      </c>
      <c r="AB54" s="76">
        <f>-STOA!N54</f>
        <v>0</v>
      </c>
      <c r="AC54">
        <f t="shared" si="0"/>
        <v>17.387791092018336</v>
      </c>
      <c r="AD54">
        <f t="shared" si="1"/>
        <v>2004.3840311247673</v>
      </c>
      <c r="AE54">
        <f>'IDT-1'!B54</f>
        <v>0</v>
      </c>
      <c r="AF54" s="25"/>
      <c r="AG54">
        <f t="shared" si="2"/>
        <v>2004.3840311247673</v>
      </c>
      <c r="AI54" s="35">
        <f>PXIL!H54</f>
        <v>0</v>
      </c>
      <c r="AJ54" s="35">
        <f>PXIL!N54</f>
        <v>0</v>
      </c>
      <c r="AK54" s="35">
        <f>RTM_IEX!H54</f>
        <v>0.48</v>
      </c>
      <c r="AL54" s="35">
        <f>RTM_IEX!N54</f>
        <v>-24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11.581472000000002</v>
      </c>
      <c r="E55">
        <f>GT_NG!P55</f>
        <v>13.390733830845772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812.6841374774358</v>
      </c>
      <c r="P55" s="37">
        <v>58.070000000000007</v>
      </c>
      <c r="Q55" s="37">
        <v>25.375608236719152</v>
      </c>
      <c r="R55" s="39">
        <v>47.5</v>
      </c>
      <c r="S55" s="39">
        <v>0</v>
      </c>
      <c r="T55" s="38">
        <f>SUMPRODUCT(LTA!J55:AN55,LTA!J$101:AN$101,LTA!J$103:AN$103)</f>
        <v>556.66999999999996</v>
      </c>
      <c r="U55" s="38">
        <f>SUMPRODUCT(LTA!J55:AN55,LTA!J$102:AN$102,LTA!J$103:AN$103)</f>
        <v>92.29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344.11</v>
      </c>
      <c r="AB55" s="76">
        <f>-STOA!N55</f>
        <v>0</v>
      </c>
      <c r="AC55">
        <f t="shared" si="0"/>
        <v>17.484166913349124</v>
      </c>
      <c r="AD55">
        <f t="shared" si="1"/>
        <v>1993.6677846316518</v>
      </c>
      <c r="AE55">
        <f>'IDT-1'!B55</f>
        <v>0</v>
      </c>
      <c r="AF55" s="25"/>
      <c r="AG55">
        <f t="shared" si="2"/>
        <v>1993.6677846316518</v>
      </c>
      <c r="AI55" s="35">
        <f>PXIL!H55</f>
        <v>0</v>
      </c>
      <c r="AJ55" s="35">
        <f>PXIL!N55</f>
        <v>0</v>
      </c>
      <c r="AK55" s="35">
        <f>RTM_IEX!H55</f>
        <v>0.48</v>
      </c>
      <c r="AL55" s="35">
        <f>RTM_IEX!N55</f>
        <v>-35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11.581472000000002</v>
      </c>
      <c r="E56">
        <f>GT_NG!P56</f>
        <v>13.390733830845772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812.6841374774358</v>
      </c>
      <c r="P56" s="37">
        <v>58.070000000000007</v>
      </c>
      <c r="Q56" s="37">
        <v>25.375608236719152</v>
      </c>
      <c r="R56" s="39">
        <v>47.5</v>
      </c>
      <c r="S56" s="39">
        <v>0</v>
      </c>
      <c r="T56" s="38">
        <f>SUMPRODUCT(LTA!J56:AN56,LTA!J$101:AN$101,LTA!J$103:AN$103)</f>
        <v>556.91</v>
      </c>
      <c r="U56" s="38">
        <f>SUMPRODUCT(LTA!J56:AN56,LTA!J$102:AN$102,LTA!J$103:AN$103)</f>
        <v>91.89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344.11</v>
      </c>
      <c r="AB56" s="76">
        <f>-STOA!N56</f>
        <v>0</v>
      </c>
      <c r="AC56">
        <f t="shared" si="0"/>
        <v>17.38116902065045</v>
      </c>
      <c r="AD56">
        <f t="shared" si="1"/>
        <v>2005.61078252435</v>
      </c>
      <c r="AE56">
        <f>'IDT-1'!B56</f>
        <v>0</v>
      </c>
      <c r="AF56" s="25"/>
      <c r="AG56">
        <f t="shared" si="2"/>
        <v>2005.61078252435</v>
      </c>
      <c r="AI56" s="35">
        <f>PXIL!H56</f>
        <v>0</v>
      </c>
      <c r="AJ56" s="35">
        <f>PXIL!N56</f>
        <v>0</v>
      </c>
      <c r="AK56" s="35">
        <f>RTM_IEX!H56</f>
        <v>0.48</v>
      </c>
      <c r="AL56" s="35">
        <f>RTM_IEX!N56</f>
        <v>-23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11.581472000000002</v>
      </c>
      <c r="E57">
        <f>GT_NG!P57</f>
        <v>13.390733830845772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820.07406440824025</v>
      </c>
      <c r="P57" s="37">
        <v>58.070000000000007</v>
      </c>
      <c r="Q57" s="37">
        <v>25.375608236719152</v>
      </c>
      <c r="R57" s="39">
        <v>47.5</v>
      </c>
      <c r="S57" s="39">
        <v>0</v>
      </c>
      <c r="T57" s="38">
        <f>SUMPRODUCT(LTA!J57:AN57,LTA!J$101:AN$101,LTA!J$103:AN$103)</f>
        <v>555.84999999999991</v>
      </c>
      <c r="U57" s="38">
        <f>SUMPRODUCT(LTA!J57:AN57,LTA!J$102:AN$102,LTA!J$103:AN$103)</f>
        <v>94.29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344.11</v>
      </c>
      <c r="AB57" s="76">
        <f>-STOA!N57</f>
        <v>0</v>
      </c>
      <c r="AC57">
        <f t="shared" si="0"/>
        <v>17.649337034541656</v>
      </c>
      <c r="AD57">
        <f t="shared" si="1"/>
        <v>1991.0725414412634</v>
      </c>
      <c r="AE57">
        <f>'IDT-1'!B57</f>
        <v>0</v>
      </c>
      <c r="AF57" s="25"/>
      <c r="AG57">
        <f t="shared" si="2"/>
        <v>1991.0725414412634</v>
      </c>
      <c r="AI57" s="35">
        <f>PXIL!H57</f>
        <v>0</v>
      </c>
      <c r="AJ57" s="35">
        <f>PXIL!N57</f>
        <v>0</v>
      </c>
      <c r="AK57" s="35">
        <f>RTM_IEX!H57</f>
        <v>0.48</v>
      </c>
      <c r="AL57" s="35">
        <f>RTM_IEX!N57</f>
        <v>-46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11.581472000000002</v>
      </c>
      <c r="E58">
        <f>GT_NG!P58</f>
        <v>13.390733830845772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842.98514820149796</v>
      </c>
      <c r="P58" s="37">
        <v>58.070000000000007</v>
      </c>
      <c r="Q58" s="37">
        <v>25.375608236719152</v>
      </c>
      <c r="R58" s="39">
        <v>47.5</v>
      </c>
      <c r="S58" s="39">
        <v>0</v>
      </c>
      <c r="T58" s="38">
        <f>SUMPRODUCT(LTA!J58:AN58,LTA!J$101:AN$101,LTA!J$103:AN$103)</f>
        <v>550.30999999999995</v>
      </c>
      <c r="U58" s="38">
        <f>SUMPRODUCT(LTA!J58:AN58,LTA!J$102:AN$102,LTA!J$103:AN$103)</f>
        <v>94.29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344.11</v>
      </c>
      <c r="AB58" s="76">
        <f>-STOA!N58</f>
        <v>0</v>
      </c>
      <c r="AC58">
        <f t="shared" si="0"/>
        <v>17.795254138405021</v>
      </c>
      <c r="AD58">
        <f t="shared" si="1"/>
        <v>2008.2977081306578</v>
      </c>
      <c r="AE58">
        <f>'IDT-1'!B58</f>
        <v>0</v>
      </c>
      <c r="AF58" s="25"/>
      <c r="AG58">
        <f t="shared" si="2"/>
        <v>2008.2977081306578</v>
      </c>
      <c r="AI58" s="35">
        <f>PXIL!H58</f>
        <v>0</v>
      </c>
      <c r="AJ58" s="35">
        <f>PXIL!N58</f>
        <v>0</v>
      </c>
      <c r="AK58" s="35">
        <f>RTM_IEX!H58</f>
        <v>0.48</v>
      </c>
      <c r="AL58" s="35">
        <f>RTM_IEX!N58</f>
        <v>-46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11.581472000000002</v>
      </c>
      <c r="E59">
        <f>GT_NG!P59</f>
        <v>13.390733830845772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852.48673302224904</v>
      </c>
      <c r="P59" s="37">
        <v>58.070000000000007</v>
      </c>
      <c r="Q59" s="37">
        <v>25.375608236719152</v>
      </c>
      <c r="R59" s="39">
        <v>47.5</v>
      </c>
      <c r="S59" s="39">
        <v>0</v>
      </c>
      <c r="T59" s="38">
        <f>SUMPRODUCT(LTA!J59:AN59,LTA!J$101:AN$101,LTA!J$103:AN$103)</f>
        <v>539.76</v>
      </c>
      <c r="U59" s="38">
        <f>SUMPRODUCT(LTA!J59:AN59,LTA!J$102:AN$102,LTA!J$103:AN$103)</f>
        <v>94.79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344.11</v>
      </c>
      <c r="AB59" s="76">
        <f>-STOA!N59</f>
        <v>0</v>
      </c>
      <c r="AC59">
        <f t="shared" si="0"/>
        <v>18.188791863969115</v>
      </c>
      <c r="AD59">
        <f t="shared" si="1"/>
        <v>1960.3557552258449</v>
      </c>
      <c r="AE59">
        <f>'IDT-1'!B59</f>
        <v>0</v>
      </c>
      <c r="AF59" s="25"/>
      <c r="AG59">
        <f t="shared" si="2"/>
        <v>1960.3557552258449</v>
      </c>
      <c r="AI59" s="35">
        <f>PXIL!H59</f>
        <v>0</v>
      </c>
      <c r="AJ59" s="35">
        <f>PXIL!N59</f>
        <v>0</v>
      </c>
      <c r="AK59" s="35">
        <f>RTM_IEX!H59</f>
        <v>0.48</v>
      </c>
      <c r="AL59" s="35">
        <f>RTM_IEX!N59</f>
        <v>-93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11.581472000000002</v>
      </c>
      <c r="E60">
        <f>GT_NG!P60</f>
        <v>13.390733830845772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879.39191794253827</v>
      </c>
      <c r="P60" s="37">
        <v>58.070000000000007</v>
      </c>
      <c r="Q60" s="37">
        <v>25.375608236719152</v>
      </c>
      <c r="R60" s="39">
        <v>47.5</v>
      </c>
      <c r="S60" s="39">
        <v>0</v>
      </c>
      <c r="T60" s="38">
        <f>SUMPRODUCT(LTA!J60:AN60,LTA!J$101:AN$101,LTA!J$103:AN$103)</f>
        <v>535.96</v>
      </c>
      <c r="U60" s="38">
        <f>SUMPRODUCT(LTA!J60:AN60,LTA!J$102:AN$102,LTA!J$103:AN$103)</f>
        <v>94.79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344.11</v>
      </c>
      <c r="AB60" s="76">
        <f>-STOA!N60</f>
        <v>0</v>
      </c>
      <c r="AC60">
        <f t="shared" si="0"/>
        <v>18.442173521373771</v>
      </c>
      <c r="AD60">
        <f t="shared" si="1"/>
        <v>1976.2075584887298</v>
      </c>
      <c r="AE60">
        <f>'IDT-1'!B60</f>
        <v>0</v>
      </c>
      <c r="AF60" s="25"/>
      <c r="AG60">
        <f t="shared" si="2"/>
        <v>1976.2075584887298</v>
      </c>
      <c r="AI60" s="35">
        <f>PXIL!H60</f>
        <v>0</v>
      </c>
      <c r="AJ60" s="35">
        <f>PXIL!N60</f>
        <v>0</v>
      </c>
      <c r="AK60" s="35">
        <f>RTM_IEX!H60</f>
        <v>0.48</v>
      </c>
      <c r="AL60" s="35">
        <f>RTM_IEX!N60</f>
        <v>-100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11.581472000000002</v>
      </c>
      <c r="E61">
        <f>GT_NG!P61</f>
        <v>13.390733830845772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885.77509867412334</v>
      </c>
      <c r="P61" s="37">
        <v>58.070000000000007</v>
      </c>
      <c r="Q61" s="37">
        <v>25.375608236719152</v>
      </c>
      <c r="R61" s="39">
        <v>47.5</v>
      </c>
      <c r="S61" s="39">
        <v>0</v>
      </c>
      <c r="T61" s="38">
        <f>SUMPRODUCT(LTA!J61:AN61,LTA!J$101:AN$101,LTA!J$103:AN$103)</f>
        <v>525.02</v>
      </c>
      <c r="U61" s="38">
        <f>SUMPRODUCT(LTA!J61:AN61,LTA!J$102:AN$102,LTA!J$103:AN$103)</f>
        <v>94.79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344.11</v>
      </c>
      <c r="AB61" s="76">
        <f>-STOA!N61</f>
        <v>0</v>
      </c>
      <c r="AC61">
        <f t="shared" si="0"/>
        <v>18.920636860737318</v>
      </c>
      <c r="AD61">
        <f t="shared" si="1"/>
        <v>1910.172275880951</v>
      </c>
      <c r="AE61">
        <f>'IDT-1'!B61</f>
        <v>0</v>
      </c>
      <c r="AF61" s="25"/>
      <c r="AG61">
        <f t="shared" si="2"/>
        <v>1910.172275880951</v>
      </c>
      <c r="AI61" s="35">
        <f>PXIL!H61</f>
        <v>0</v>
      </c>
      <c r="AJ61" s="35">
        <f>PXIL!N61</f>
        <v>0</v>
      </c>
      <c r="AK61" s="35">
        <f>RTM_IEX!H61</f>
        <v>0.48</v>
      </c>
      <c r="AL61" s="35">
        <f>RTM_IEX!N61</f>
        <v>-161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11.581472000000002</v>
      </c>
      <c r="E62">
        <f>GT_NG!P62</f>
        <v>13.390733830845772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895.79883540448407</v>
      </c>
      <c r="P62" s="37">
        <v>110.21694323694324</v>
      </c>
      <c r="Q62" s="37">
        <v>38.4</v>
      </c>
      <c r="R62" s="39">
        <v>47.5</v>
      </c>
      <c r="S62" s="39">
        <v>0</v>
      </c>
      <c r="T62" s="38">
        <f>SUMPRODUCT(LTA!J62:AN62,LTA!J$101:AN$101,LTA!J$103:AN$103)</f>
        <v>516.46999999999991</v>
      </c>
      <c r="U62" s="38">
        <f>SUMPRODUCT(LTA!J62:AN62,LTA!J$102:AN$102,LTA!J$103:AN$103)</f>
        <v>94.79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344.11</v>
      </c>
      <c r="AB62" s="76">
        <f>-STOA!N62</f>
        <v>0</v>
      </c>
      <c r="AC62">
        <f t="shared" si="0"/>
        <v>19.887071034068907</v>
      </c>
      <c r="AD62">
        <f t="shared" si="1"/>
        <v>1927.8509134382043</v>
      </c>
      <c r="AE62">
        <f>'IDT-1'!B62</f>
        <v>0</v>
      </c>
      <c r="AF62" s="25"/>
      <c r="AG62">
        <f t="shared" si="2"/>
        <v>1927.8509134382043</v>
      </c>
      <c r="AI62" s="35">
        <f>PXIL!H62</f>
        <v>0</v>
      </c>
      <c r="AJ62" s="35">
        <f>PXIL!N62</f>
        <v>0</v>
      </c>
      <c r="AK62" s="35">
        <f>RTM_IEX!H62</f>
        <v>0.48</v>
      </c>
      <c r="AL62" s="35">
        <f>RTM_IEX!N62</f>
        <v>-209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11.581472000000002</v>
      </c>
      <c r="E63">
        <f>GT_NG!P63</f>
        <v>13.390733830845772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900.1617080361533</v>
      </c>
      <c r="P63" s="37">
        <v>58.070000000000007</v>
      </c>
      <c r="Q63" s="37">
        <v>25.375608236719152</v>
      </c>
      <c r="R63" s="39">
        <v>47.5</v>
      </c>
      <c r="S63" s="39">
        <v>0</v>
      </c>
      <c r="T63" s="38">
        <f>SUMPRODUCT(LTA!J63:AN63,LTA!J$101:AN$101,LTA!J$103:AN$103)</f>
        <v>504.68999999999994</v>
      </c>
      <c r="U63" s="38">
        <f>SUMPRODUCT(LTA!J63:AN63,LTA!J$102:AN$102,LTA!J$103:AN$103)</f>
        <v>94.79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344.11</v>
      </c>
      <c r="AB63" s="76">
        <f>-STOA!N63</f>
        <v>0</v>
      </c>
      <c r="AC63">
        <f t="shared" si="0"/>
        <v>19.184145215199269</v>
      </c>
      <c r="AD63">
        <f t="shared" si="1"/>
        <v>1866.9653768885191</v>
      </c>
      <c r="AE63">
        <f>'IDT-1'!B63</f>
        <v>0</v>
      </c>
      <c r="AF63" s="25"/>
      <c r="AG63">
        <f t="shared" si="2"/>
        <v>1866.9653768885191</v>
      </c>
      <c r="AI63" s="35">
        <f>PXIL!H63</f>
        <v>0</v>
      </c>
      <c r="AJ63" s="35">
        <f>PXIL!N63</f>
        <v>0</v>
      </c>
      <c r="AK63" s="35">
        <f>RTM_IEX!H63</f>
        <v>0.48</v>
      </c>
      <c r="AL63" s="35">
        <f>RTM_IEX!N63</f>
        <v>-198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11.581472000000002</v>
      </c>
      <c r="E64">
        <f>GT_NG!P64</f>
        <v>13.390733830845772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900.1617080361533</v>
      </c>
      <c r="P64" s="37">
        <v>58.070000000000007</v>
      </c>
      <c r="Q64" s="37">
        <v>25.375608236719152</v>
      </c>
      <c r="R64" s="39">
        <v>47.5</v>
      </c>
      <c r="S64" s="39">
        <v>0</v>
      </c>
      <c r="T64" s="38">
        <f>SUMPRODUCT(LTA!J64:AN64,LTA!J$101:AN$101,LTA!J$103:AN$103)</f>
        <v>477.7</v>
      </c>
      <c r="U64" s="38">
        <f>SUMPRODUCT(LTA!J64:AN64,LTA!J$102:AN$102,LTA!J$103:AN$103)</f>
        <v>94.79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344.11</v>
      </c>
      <c r="AB64" s="76">
        <f>-STOA!N64</f>
        <v>0</v>
      </c>
      <c r="AC64">
        <f t="shared" si="0"/>
        <v>18.762592587526818</v>
      </c>
      <c r="AD64">
        <f t="shared" si="1"/>
        <v>1863.3969295161914</v>
      </c>
      <c r="AE64">
        <f>'IDT-1'!B64</f>
        <v>0</v>
      </c>
      <c r="AF64" s="25"/>
      <c r="AG64">
        <f t="shared" si="2"/>
        <v>1863.3969295161914</v>
      </c>
      <c r="AI64" s="35">
        <f>PXIL!H64</f>
        <v>0</v>
      </c>
      <c r="AJ64" s="35">
        <f>PXIL!N64</f>
        <v>0</v>
      </c>
      <c r="AK64" s="35">
        <f>RTM_IEX!H64</f>
        <v>0.48</v>
      </c>
      <c r="AL64" s="35">
        <f>RTM_IEX!N64</f>
        <v>-175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11.581472000000002</v>
      </c>
      <c r="E65">
        <f>GT_NG!P65</f>
        <v>13.390733830845772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901.66711359894282</v>
      </c>
      <c r="P65" s="37">
        <v>58.070000000000007</v>
      </c>
      <c r="Q65" s="37">
        <v>25.375608236719152</v>
      </c>
      <c r="R65" s="39">
        <v>47.5</v>
      </c>
      <c r="S65" s="39">
        <v>0</v>
      </c>
      <c r="T65" s="38">
        <f>SUMPRODUCT(LTA!J65:AN65,LTA!J$101:AN$101,LTA!J$103:AN$103)</f>
        <v>427.05</v>
      </c>
      <c r="U65" s="38">
        <f>SUMPRODUCT(LTA!J65:AN65,LTA!J$102:AN$102,LTA!J$103:AN$103)</f>
        <v>94.29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345.07000000000005</v>
      </c>
      <c r="AB65" s="76">
        <f>-STOA!N65</f>
        <v>0</v>
      </c>
      <c r="AC65">
        <f t="shared" si="0"/>
        <v>17.625122429913795</v>
      </c>
      <c r="AD65">
        <f t="shared" si="1"/>
        <v>1901.8498052365942</v>
      </c>
      <c r="AE65">
        <f>'IDT-1'!B65</f>
        <v>0</v>
      </c>
      <c r="AF65" s="25"/>
      <c r="AG65">
        <f t="shared" si="2"/>
        <v>1901.8498052365942</v>
      </c>
      <c r="AI65" s="35">
        <f>PXIL!H65</f>
        <v>0</v>
      </c>
      <c r="AJ65" s="35">
        <f>PXIL!N65</f>
        <v>0</v>
      </c>
      <c r="AK65" s="35">
        <f>RTM_IEX!H65</f>
        <v>0.48</v>
      </c>
      <c r="AL65" s="35">
        <f>RTM_IEX!N65</f>
        <v>-89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11.581472000000002</v>
      </c>
      <c r="E66">
        <f>GT_NG!P66</f>
        <v>13.803078780561423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900.14568566114269</v>
      </c>
      <c r="P66" s="37">
        <v>96.79</v>
      </c>
      <c r="Q66" s="37">
        <v>25.375608236719152</v>
      </c>
      <c r="R66" s="39">
        <v>47.5</v>
      </c>
      <c r="S66" s="39">
        <v>0</v>
      </c>
      <c r="T66" s="38">
        <f>SUMPRODUCT(LTA!J66:AN66,LTA!J$101:AN$101,LTA!J$103:AN$103)</f>
        <v>396.15999999999997</v>
      </c>
      <c r="U66" s="38">
        <f>SUMPRODUCT(LTA!J66:AN66,LTA!J$102:AN$102,LTA!J$103:AN$103)</f>
        <v>93.76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347.01000000000005</v>
      </c>
      <c r="AB66" s="76">
        <f>-STOA!N66</f>
        <v>0</v>
      </c>
      <c r="AC66">
        <f t="shared" si="0"/>
        <v>17.845902971861882</v>
      </c>
      <c r="AD66">
        <f t="shared" si="1"/>
        <v>1891.7599417065612</v>
      </c>
      <c r="AE66">
        <f>'IDT-1'!B66</f>
        <v>0</v>
      </c>
      <c r="AF66" s="25"/>
      <c r="AG66">
        <f t="shared" si="2"/>
        <v>1891.7599417065612</v>
      </c>
      <c r="AI66" s="35">
        <f>PXIL!H66</f>
        <v>0</v>
      </c>
      <c r="AJ66" s="35">
        <f>PXIL!N66</f>
        <v>0</v>
      </c>
      <c r="AK66" s="35">
        <f>RTM_IEX!H66</f>
        <v>0.48</v>
      </c>
      <c r="AL66" s="35">
        <f>RTM_IEX!N66</f>
        <v>-107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11.581472000000002</v>
      </c>
      <c r="E67">
        <f>GT_NG!P67</f>
        <v>13.803078780561423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899.54568615361757</v>
      </c>
      <c r="P67" s="37">
        <v>96.79</v>
      </c>
      <c r="Q67" s="37">
        <v>25.375608236719152</v>
      </c>
      <c r="R67" s="39">
        <v>47.5</v>
      </c>
      <c r="S67" s="39">
        <v>0</v>
      </c>
      <c r="T67" s="38">
        <f>SUMPRODUCT(LTA!J67:AN67,LTA!J$101:AN$101,LTA!J$103:AN$103)</f>
        <v>369.7</v>
      </c>
      <c r="U67" s="38">
        <f>SUMPRODUCT(LTA!J67:AN67,LTA!J$102:AN$102,LTA!J$103:AN$103)</f>
        <v>93.76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346.91</v>
      </c>
      <c r="AB67" s="76">
        <f>-STOA!N67</f>
        <v>0</v>
      </c>
      <c r="AC67">
        <f t="shared" si="0"/>
        <v>17.761768657321788</v>
      </c>
      <c r="AD67">
        <f t="shared" si="1"/>
        <v>1847.6840765135767</v>
      </c>
      <c r="AE67">
        <f>'IDT-1'!B67</f>
        <v>0</v>
      </c>
      <c r="AF67" s="25"/>
      <c r="AG67">
        <f t="shared" si="2"/>
        <v>1847.6840765135767</v>
      </c>
      <c r="AI67" s="35">
        <f>PXIL!H67</f>
        <v>0</v>
      </c>
      <c r="AJ67" s="35">
        <f>PXIL!N67</f>
        <v>0</v>
      </c>
      <c r="AK67" s="35">
        <f>RTM_IEX!H67</f>
        <v>0.48</v>
      </c>
      <c r="AL67" s="35">
        <f>RTM_IEX!N67</f>
        <v>-124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11.581472000000002</v>
      </c>
      <c r="E68">
        <f>GT_NG!P68</f>
        <v>13.803078780561423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905.51935703969355</v>
      </c>
      <c r="P68" s="37">
        <v>118.69999999999999</v>
      </c>
      <c r="Q68" s="37">
        <v>38.4</v>
      </c>
      <c r="R68" s="39">
        <v>47.5</v>
      </c>
      <c r="S68" s="39">
        <v>0</v>
      </c>
      <c r="T68" s="38">
        <f>SUMPRODUCT(LTA!J68:AN68,LTA!J$101:AN$101,LTA!J$103:AN$103)</f>
        <v>331.84000000000003</v>
      </c>
      <c r="U68" s="38">
        <f>SUMPRODUCT(LTA!J68:AN68,LTA!J$102:AN$102,LTA!J$103:AN$103)</f>
        <v>95.76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346.91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17.914297433999945</v>
      </c>
      <c r="AD68">
        <f t="shared" ref="AD68:AD98" si="4">SUM(B68:AB68,AI68:AV68)-AC68</f>
        <v>1839.5796103862551</v>
      </c>
      <c r="AE68">
        <f>'IDT-1'!B68</f>
        <v>0</v>
      </c>
      <c r="AF68" s="25"/>
      <c r="AG68">
        <f t="shared" ref="AG68:AG98" si="5">SUM(AD68:AF68)</f>
        <v>1839.5796103862551</v>
      </c>
      <c r="AI68" s="35">
        <f>PXIL!H68</f>
        <v>0</v>
      </c>
      <c r="AJ68" s="35">
        <f>PXIL!N68</f>
        <v>0</v>
      </c>
      <c r="AK68" s="35">
        <f>RTM_IEX!H68</f>
        <v>0.48</v>
      </c>
      <c r="AL68" s="35">
        <f>RTM_IEX!N68</f>
        <v>-137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11.581472000000002</v>
      </c>
      <c r="E69">
        <f>GT_NG!P69</f>
        <v>13.803078780561423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873.46567205903273</v>
      </c>
      <c r="P69" s="37">
        <v>58.070000000000007</v>
      </c>
      <c r="Q69" s="37">
        <v>25.375608236719152</v>
      </c>
      <c r="R69" s="39">
        <v>47.5</v>
      </c>
      <c r="S69" s="39">
        <v>0</v>
      </c>
      <c r="T69" s="38">
        <f>SUMPRODUCT(LTA!J69:AN69,LTA!J$101:AN$101,LTA!J$103:AN$103)</f>
        <v>292.31</v>
      </c>
      <c r="U69" s="38">
        <f>SUMPRODUCT(LTA!J69:AN69,LTA!J$102:AN$102,LTA!J$103:AN$103)</f>
        <v>96.76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346.91</v>
      </c>
      <c r="AB69" s="76">
        <f>-STOA!N69</f>
        <v>0</v>
      </c>
      <c r="AC69">
        <f t="shared" si="3"/>
        <v>15.796283712787705</v>
      </c>
      <c r="AD69">
        <f t="shared" si="4"/>
        <v>1804.4595473635256</v>
      </c>
      <c r="AE69">
        <f>'IDT-1'!B69</f>
        <v>0</v>
      </c>
      <c r="AF69" s="25"/>
      <c r="AG69">
        <f t="shared" si="5"/>
        <v>1804.4595473635256</v>
      </c>
      <c r="AI69" s="35">
        <f>PXIL!H69</f>
        <v>0</v>
      </c>
      <c r="AJ69" s="35">
        <f>PXIL!N69</f>
        <v>0</v>
      </c>
      <c r="AK69" s="35">
        <f>RTM_IEX!H69</f>
        <v>0.48</v>
      </c>
      <c r="AL69" s="35">
        <f>RTM_IEX!N69</f>
        <v>-30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11.581472000000002</v>
      </c>
      <c r="E70">
        <f>GT_NG!P70</f>
        <v>13.803078780561423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875.70677585158296</v>
      </c>
      <c r="P70" s="37">
        <v>58.070000000000007</v>
      </c>
      <c r="Q70" s="37">
        <v>25.375608236719152</v>
      </c>
      <c r="R70" s="39">
        <v>43.664798329486757</v>
      </c>
      <c r="S70" s="39">
        <v>0</v>
      </c>
      <c r="T70" s="38">
        <f>SUMPRODUCT(LTA!J70:AN70,LTA!J$101:AN$101,LTA!J$103:AN$103)</f>
        <v>257.17</v>
      </c>
      <c r="U70" s="38">
        <f>SUMPRODUCT(LTA!J70:AN70,LTA!J$102:AN$102,LTA!J$103:AN$103)</f>
        <v>97.76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346.91</v>
      </c>
      <c r="AB70" s="76">
        <f>-STOA!N70</f>
        <v>0</v>
      </c>
      <c r="AC70">
        <f t="shared" si="3"/>
        <v>15.343636451564814</v>
      </c>
      <c r="AD70">
        <f t="shared" si="4"/>
        <v>1787.1780967467857</v>
      </c>
      <c r="AE70">
        <f>'IDT-1'!B70</f>
        <v>0</v>
      </c>
      <c r="AF70" s="25"/>
      <c r="AG70">
        <f t="shared" si="5"/>
        <v>1787.1780967467857</v>
      </c>
      <c r="AI70" s="35">
        <f>PXIL!H70</f>
        <v>0</v>
      </c>
      <c r="AJ70" s="35">
        <f>PXIL!N70</f>
        <v>0</v>
      </c>
      <c r="AK70" s="35">
        <f>RTM_IEX!H70</f>
        <v>0.48</v>
      </c>
      <c r="AL70" s="35">
        <f>RTM_IEX!N70</f>
        <v>-12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11.581472000000002</v>
      </c>
      <c r="E71">
        <f>GT_NG!P71</f>
        <v>13.390733830845772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879.21342548833013</v>
      </c>
      <c r="P71" s="37">
        <v>58.070000000000007</v>
      </c>
      <c r="Q71" s="37">
        <v>25.375608236719152</v>
      </c>
      <c r="R71" s="39">
        <v>39.82</v>
      </c>
      <c r="S71" s="39">
        <v>0</v>
      </c>
      <c r="T71" s="38">
        <f>SUMPRODUCT(LTA!J71:AN71,LTA!J$101:AN$101,LTA!J$103:AN$103)</f>
        <v>222.49</v>
      </c>
      <c r="U71" s="38">
        <f>SUMPRODUCT(LTA!J71:AN71,LTA!J$102:AN$102,LTA!J$103:AN$103)</f>
        <v>98.76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346.86</v>
      </c>
      <c r="AB71" s="76">
        <f>-STOA!N71</f>
        <v>0</v>
      </c>
      <c r="AC71">
        <f t="shared" si="3"/>
        <v>15.236938412269518</v>
      </c>
      <c r="AD71">
        <f t="shared" si="4"/>
        <v>1798.6843011436256</v>
      </c>
      <c r="AE71">
        <f>'IDT-1'!B71</f>
        <v>0</v>
      </c>
      <c r="AF71" s="25"/>
      <c r="AG71">
        <f t="shared" si="5"/>
        <v>1798.6843011436256</v>
      </c>
      <c r="AI71" s="35">
        <f>PXIL!H71</f>
        <v>0</v>
      </c>
      <c r="AJ71" s="35">
        <f>PXIL!N71</f>
        <v>0</v>
      </c>
      <c r="AK71" s="35">
        <f>RTM_IEX!H71</f>
        <v>34.36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11.581472000000002</v>
      </c>
      <c r="E72">
        <f>GT_NG!P72</f>
        <v>13.390733830845772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883.3029785514359</v>
      </c>
      <c r="P72" s="37">
        <v>58.070000000000007</v>
      </c>
      <c r="Q72" s="37">
        <v>25.375608236719152</v>
      </c>
      <c r="R72" s="39">
        <v>35.99</v>
      </c>
      <c r="S72" s="39">
        <v>0</v>
      </c>
      <c r="T72" s="38">
        <f>SUMPRODUCT(LTA!J72:AN72,LTA!J$101:AN$101,LTA!J$103:AN$103)</f>
        <v>192.22</v>
      </c>
      <c r="U72" s="38">
        <f>SUMPRODUCT(LTA!J72:AN72,LTA!J$102:AN$102,LTA!J$103:AN$103)</f>
        <v>100.76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346.86</v>
      </c>
      <c r="AB72" s="76">
        <f>-STOA!N72</f>
        <v>0</v>
      </c>
      <c r="AC72">
        <f t="shared" si="3"/>
        <v>15.131766657999606</v>
      </c>
      <c r="AD72">
        <f t="shared" si="4"/>
        <v>1786.269025961001</v>
      </c>
      <c r="AE72">
        <f>'IDT-1'!B72</f>
        <v>0</v>
      </c>
      <c r="AF72" s="25"/>
      <c r="AG72">
        <f t="shared" si="5"/>
        <v>1786.269025961001</v>
      </c>
      <c r="AI72" s="35">
        <f>PXIL!H72</f>
        <v>0</v>
      </c>
      <c r="AJ72" s="35">
        <f>PXIL!N72</f>
        <v>0</v>
      </c>
      <c r="AK72" s="35">
        <f>RTM_IEX!H72</f>
        <v>49.849999999999994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11.581472000000002</v>
      </c>
      <c r="E73">
        <f>GT_NG!P73</f>
        <v>13.390733830845772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912.55934763670211</v>
      </c>
      <c r="P73" s="37">
        <v>58.070000000000007</v>
      </c>
      <c r="Q73" s="37">
        <v>25.375608236719152</v>
      </c>
      <c r="R73" s="39">
        <v>33.11</v>
      </c>
      <c r="S73" s="39">
        <v>0</v>
      </c>
      <c r="T73" s="38">
        <f>SUMPRODUCT(LTA!J73:AN73,LTA!J$101:AN$101,LTA!J$103:AN$103)</f>
        <v>156.99</v>
      </c>
      <c r="U73" s="38">
        <f>SUMPRODUCT(LTA!J73:AN73,LTA!J$102:AN$102,LTA!J$103:AN$103)</f>
        <v>102.76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346.86</v>
      </c>
      <c r="AB73" s="76">
        <f>-STOA!N73</f>
        <v>0</v>
      </c>
      <c r="AC73">
        <f t="shared" si="3"/>
        <v>15.187932158315839</v>
      </c>
      <c r="AD73">
        <f t="shared" si="4"/>
        <v>1792.8992295459511</v>
      </c>
      <c r="AE73">
        <f>'IDT-1'!B73</f>
        <v>0</v>
      </c>
      <c r="AF73" s="25"/>
      <c r="AG73">
        <f t="shared" si="5"/>
        <v>1792.8992295459511</v>
      </c>
      <c r="AI73" s="35">
        <f>PXIL!H73</f>
        <v>0</v>
      </c>
      <c r="AJ73" s="35">
        <f>PXIL!N73</f>
        <v>0</v>
      </c>
      <c r="AK73" s="35">
        <f>RTM_IEX!H73</f>
        <v>63.389999999999993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11.581472000000002</v>
      </c>
      <c r="E74">
        <f>GT_NG!P74</f>
        <v>13.390733830845772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914.67348059183234</v>
      </c>
      <c r="P74" s="37">
        <v>58.070000000000007</v>
      </c>
      <c r="Q74" s="37">
        <v>25.375608236719152</v>
      </c>
      <c r="R74" s="39">
        <v>27.045202199361473</v>
      </c>
      <c r="S74" s="39">
        <v>0</v>
      </c>
      <c r="T74" s="38">
        <f>SUMPRODUCT(LTA!J74:AN74,LTA!J$101:AN$101,LTA!J$103:AN$103)</f>
        <v>127.35000000000001</v>
      </c>
      <c r="U74" s="38">
        <f>SUMPRODUCT(LTA!J74:AN74,LTA!J$102:AN$102,LTA!J$103:AN$103)</f>
        <v>104.27000000000001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346.86</v>
      </c>
      <c r="AB74" s="76">
        <f>-STOA!N74</f>
        <v>0</v>
      </c>
      <c r="AC74">
        <f t="shared" si="3"/>
        <v>15.056718573613573</v>
      </c>
      <c r="AD74">
        <f t="shared" si="4"/>
        <v>1777.409778285145</v>
      </c>
      <c r="AE74">
        <f>'IDT-1'!B74</f>
        <v>0</v>
      </c>
      <c r="AF74" s="25"/>
      <c r="AG74">
        <f t="shared" si="5"/>
        <v>1777.409778285145</v>
      </c>
      <c r="AI74" s="35">
        <f>PXIL!H74</f>
        <v>0</v>
      </c>
      <c r="AJ74" s="35">
        <f>PXIL!N74</f>
        <v>0</v>
      </c>
      <c r="AK74" s="35">
        <f>RTM_IEX!H74</f>
        <v>79.850000000000009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11.581472000000002</v>
      </c>
      <c r="E75">
        <f>GT_NG!P75</f>
        <v>13.390733830845772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922.1469930814668</v>
      </c>
      <c r="P75" s="37">
        <v>57.17</v>
      </c>
      <c r="Q75" s="37">
        <v>25.38</v>
      </c>
      <c r="R75" s="39">
        <v>0</v>
      </c>
      <c r="S75" s="39">
        <v>0</v>
      </c>
      <c r="T75" s="38">
        <f>SUMPRODUCT(LTA!J75:AN75,LTA!J$101:AN$101,LTA!J$103:AN$103)</f>
        <v>99.28</v>
      </c>
      <c r="U75" s="38">
        <f>SUMPRODUCT(LTA!J75:AN75,LTA!J$102:AN$102,LTA!J$103:AN$103)</f>
        <v>104.26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347.83</v>
      </c>
      <c r="AB75" s="76">
        <f>-STOA!N75</f>
        <v>0</v>
      </c>
      <c r="AC75">
        <f t="shared" si="3"/>
        <v>15.096137270863425</v>
      </c>
      <c r="AD75">
        <f t="shared" si="4"/>
        <v>1782.0630616414492</v>
      </c>
      <c r="AE75">
        <f>'IDT-1'!B75</f>
        <v>0</v>
      </c>
      <c r="AF75" s="25"/>
      <c r="AG75">
        <f t="shared" si="5"/>
        <v>1782.0630616414492</v>
      </c>
      <c r="AI75" s="35">
        <f>PXIL!H75</f>
        <v>0</v>
      </c>
      <c r="AJ75" s="35">
        <f>PXIL!N75</f>
        <v>0</v>
      </c>
      <c r="AK75" s="35">
        <f>RTM_IEX!H75</f>
        <v>132.11999999999998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11.581472000000002</v>
      </c>
      <c r="E76">
        <f>GT_NG!P76</f>
        <v>13.390733830845772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931.53034413734804</v>
      </c>
      <c r="P76" s="37">
        <v>56.84341545487321</v>
      </c>
      <c r="Q76" s="37">
        <v>18.11</v>
      </c>
      <c r="R76" s="39">
        <v>0</v>
      </c>
      <c r="S76" s="39">
        <v>0</v>
      </c>
      <c r="T76" s="38">
        <f>SUMPRODUCT(LTA!J76:AN76,LTA!J$101:AN$101,LTA!J$103:AN$103)</f>
        <v>79.02</v>
      </c>
      <c r="U76" s="38">
        <f>SUMPRODUCT(LTA!J76:AN76,LTA!J$102:AN$102,LTA!J$103:AN$103)</f>
        <v>104.26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347.83</v>
      </c>
      <c r="AB76" s="76">
        <f>-STOA!N76</f>
        <v>0</v>
      </c>
      <c r="AC76">
        <f t="shared" si="3"/>
        <v>15.06293010955376</v>
      </c>
      <c r="AD76">
        <f t="shared" si="4"/>
        <v>1778.1430353135129</v>
      </c>
      <c r="AE76">
        <f>'IDT-1'!B76</f>
        <v>0</v>
      </c>
      <c r="AF76" s="25"/>
      <c r="AG76">
        <f t="shared" si="5"/>
        <v>1778.1430353135129</v>
      </c>
      <c r="AI76" s="35">
        <f>PXIL!H76</f>
        <v>0</v>
      </c>
      <c r="AJ76" s="35">
        <f>PXIL!N76</f>
        <v>0</v>
      </c>
      <c r="AK76" s="35">
        <f>RTM_IEX!H76</f>
        <v>146.63999999999999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11.581472000000002</v>
      </c>
      <c r="E77">
        <f>GT_NG!P77</f>
        <v>13.390733830845772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969.75810025514807</v>
      </c>
      <c r="P77" s="37">
        <v>118.69477230687924</v>
      </c>
      <c r="Q77" s="37">
        <v>38.349999999999994</v>
      </c>
      <c r="R77" s="39">
        <v>0</v>
      </c>
      <c r="S77" s="39">
        <v>0</v>
      </c>
      <c r="T77" s="38">
        <f>SUMPRODUCT(LTA!J77:AN77,LTA!J$101:AN$101,LTA!J$103:AN$103)</f>
        <v>64.53</v>
      </c>
      <c r="U77" s="38">
        <f>SUMPRODUCT(LTA!J77:AN77,LTA!J$102:AN$102,LTA!J$103:AN$103)</f>
        <v>104.76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347.83</v>
      </c>
      <c r="AB77" s="76">
        <f>-STOA!N77</f>
        <v>0</v>
      </c>
      <c r="AC77">
        <f t="shared" si="3"/>
        <v>15.809682658500131</v>
      </c>
      <c r="AD77">
        <f t="shared" si="4"/>
        <v>1866.2953957343727</v>
      </c>
      <c r="AE77">
        <f>'IDT-1'!B77</f>
        <v>0</v>
      </c>
      <c r="AF77" s="25"/>
      <c r="AG77">
        <f t="shared" si="5"/>
        <v>1866.2953957343727</v>
      </c>
      <c r="AI77" s="35">
        <f>PXIL!H77</f>
        <v>0</v>
      </c>
      <c r="AJ77" s="35">
        <f>PXIL!N77</f>
        <v>0</v>
      </c>
      <c r="AK77" s="35">
        <f>RTM_IEX!H77</f>
        <v>129.20999999999998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11.581472000000002</v>
      </c>
      <c r="E78">
        <f>GT_NG!P78</f>
        <v>13.390733830845772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969.75810025514807</v>
      </c>
      <c r="P78" s="37">
        <v>118.69477230687924</v>
      </c>
      <c r="Q78" s="37">
        <v>38.349999999999994</v>
      </c>
      <c r="R78" s="39">
        <v>0</v>
      </c>
      <c r="S78" s="39">
        <v>0</v>
      </c>
      <c r="T78" s="38">
        <f>SUMPRODUCT(LTA!J78:AN78,LTA!J$101:AN$101,LTA!J$103:AN$103)</f>
        <v>52.93</v>
      </c>
      <c r="U78" s="38">
        <f>SUMPRODUCT(LTA!J78:AN78,LTA!J$102:AN$102,LTA!J$103:AN$103)</f>
        <v>105.77000000000001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347.83</v>
      </c>
      <c r="AB78" s="76">
        <f>-STOA!N78</f>
        <v>0</v>
      </c>
      <c r="AC78">
        <f t="shared" si="3"/>
        <v>15.972894658500131</v>
      </c>
      <c r="AD78">
        <f t="shared" si="4"/>
        <v>1885.5621837343729</v>
      </c>
      <c r="AE78">
        <f>'IDT-1'!B78</f>
        <v>0</v>
      </c>
      <c r="AF78" s="25"/>
      <c r="AG78">
        <f t="shared" si="5"/>
        <v>1885.5621837343729</v>
      </c>
      <c r="AI78" s="35">
        <f>PXIL!H78</f>
        <v>0</v>
      </c>
      <c r="AJ78" s="35">
        <f>PXIL!N78</f>
        <v>0</v>
      </c>
      <c r="AK78" s="35">
        <f>RTM_IEX!H78</f>
        <v>159.22999999999999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11.581472000000002</v>
      </c>
      <c r="E79">
        <f>GT_NG!P79</f>
        <v>13.390733830845772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1035.4181002551479</v>
      </c>
      <c r="P79" s="37">
        <v>118.6954830853533</v>
      </c>
      <c r="Q79" s="37">
        <v>38.349999999999994</v>
      </c>
      <c r="R79" s="39">
        <v>0</v>
      </c>
      <c r="S79" s="39">
        <v>0</v>
      </c>
      <c r="T79" s="38">
        <f>SUMPRODUCT(LTA!J79:AN79,LTA!J$101:AN$101,LTA!J$103:AN$103)</f>
        <v>43.599999999999994</v>
      </c>
      <c r="U79" s="38">
        <f>SUMPRODUCT(LTA!J79:AN79,LTA!J$102:AN$102,LTA!J$103:AN$103)</f>
        <v>104.26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351.21000000000004</v>
      </c>
      <c r="AB79" s="76">
        <f>-STOA!N79</f>
        <v>0</v>
      </c>
      <c r="AC79">
        <f t="shared" si="3"/>
        <v>16.307220629039314</v>
      </c>
      <c r="AD79">
        <f t="shared" si="4"/>
        <v>1925.0285685423073</v>
      </c>
      <c r="AE79">
        <f>'IDT-1'!B79</f>
        <v>0</v>
      </c>
      <c r="AF79" s="25"/>
      <c r="AG79">
        <f t="shared" si="5"/>
        <v>1925.0285685423073</v>
      </c>
      <c r="AI79" s="35">
        <f>PXIL!H79</f>
        <v>0</v>
      </c>
      <c r="AJ79" s="35">
        <f>PXIL!N79</f>
        <v>0</v>
      </c>
      <c r="AK79" s="35">
        <f>RTM_IEX!H79</f>
        <v>140.82999999999998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11.581472000000002</v>
      </c>
      <c r="E80">
        <f>GT_NG!P80</f>
        <v>13.390733830845772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1101.9753959219806</v>
      </c>
      <c r="P80" s="37">
        <v>118.6954830853533</v>
      </c>
      <c r="Q80" s="37">
        <v>38.349999999999994</v>
      </c>
      <c r="R80" s="39">
        <v>0</v>
      </c>
      <c r="S80" s="39">
        <v>0</v>
      </c>
      <c r="T80" s="38">
        <f>SUMPRODUCT(LTA!J80:AN80,LTA!J$101:AN$101,LTA!J$103:AN$103)</f>
        <v>40.35</v>
      </c>
      <c r="U80" s="38">
        <f>SUMPRODUCT(LTA!J80:AN80,LTA!J$102:AN$102,LTA!J$103:AN$103)</f>
        <v>104.26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351.21000000000004</v>
      </c>
      <c r="AB80" s="76">
        <f>-STOA!N80</f>
        <v>0</v>
      </c>
      <c r="AC80">
        <f t="shared" si="3"/>
        <v>16.399933912640705</v>
      </c>
      <c r="AD80">
        <f t="shared" si="4"/>
        <v>1935.9731509255387</v>
      </c>
      <c r="AE80">
        <f>'IDT-1'!B80</f>
        <v>17</v>
      </c>
      <c r="AF80" s="25"/>
      <c r="AG80">
        <f t="shared" si="5"/>
        <v>1952.9731509255387</v>
      </c>
      <c r="AI80" s="35">
        <f>PXIL!H80</f>
        <v>0</v>
      </c>
      <c r="AJ80" s="35">
        <f>PXIL!N80</f>
        <v>0</v>
      </c>
      <c r="AK80" s="35">
        <f>RTM_IEX!H80</f>
        <v>88.56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11.581472000000002</v>
      </c>
      <c r="E81">
        <f>GT_NG!P81</f>
        <v>13.390733830845772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1188.836294435233</v>
      </c>
      <c r="P81" s="37">
        <v>118.6954830853533</v>
      </c>
      <c r="Q81" s="37">
        <v>38.349999999999994</v>
      </c>
      <c r="R81" s="39">
        <v>0</v>
      </c>
      <c r="S81" s="39">
        <v>0</v>
      </c>
      <c r="T81" s="38">
        <f>SUMPRODUCT(LTA!J81:AN81,LTA!J$101:AN$101,LTA!J$103:AN$103)</f>
        <v>37.33</v>
      </c>
      <c r="U81" s="38">
        <f>SUMPRODUCT(LTA!J81:AN81,LTA!J$102:AN$102,LTA!J$103:AN$103)</f>
        <v>106.26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351.21000000000004</v>
      </c>
      <c r="AB81" s="76">
        <f>-STOA!N81</f>
        <v>0</v>
      </c>
      <c r="AC81">
        <f t="shared" si="3"/>
        <v>16.673865460152026</v>
      </c>
      <c r="AD81">
        <f t="shared" si="4"/>
        <v>1968.3101178912798</v>
      </c>
      <c r="AE81">
        <f>'IDT-1'!B81</f>
        <v>51</v>
      </c>
      <c r="AF81" s="25"/>
      <c r="AG81">
        <f t="shared" si="5"/>
        <v>2019.3101178912798</v>
      </c>
      <c r="AI81" s="35">
        <f>PXIL!H81</f>
        <v>0</v>
      </c>
      <c r="AJ81" s="35">
        <f>PXIL!N81</f>
        <v>0</v>
      </c>
      <c r="AK81" s="35">
        <f>RTM_IEX!H81</f>
        <v>35.33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11.581472000000002</v>
      </c>
      <c r="E82">
        <f>GT_NG!P82</f>
        <v>13.390733830845772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1176.1837044973588</v>
      </c>
      <c r="P82" s="37">
        <v>118.6954830853533</v>
      </c>
      <c r="Q82" s="37">
        <v>38.349999999999994</v>
      </c>
      <c r="R82" s="39">
        <v>0</v>
      </c>
      <c r="S82" s="39">
        <v>0</v>
      </c>
      <c r="T82" s="38">
        <f>SUMPRODUCT(LTA!J82:AN82,LTA!J$101:AN$101,LTA!J$103:AN$103)</f>
        <v>36.010000000000005</v>
      </c>
      <c r="U82" s="38">
        <f>SUMPRODUCT(LTA!J82:AN82,LTA!J$102:AN$102,LTA!J$103:AN$103)</f>
        <v>105.26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0</v>
      </c>
      <c r="Z82" s="35">
        <f>IEX!N82</f>
        <v>0</v>
      </c>
      <c r="AA82" s="76">
        <f>STOA!H82</f>
        <v>351.21000000000004</v>
      </c>
      <c r="AB82" s="76">
        <f>-STOA!N82</f>
        <v>0</v>
      </c>
      <c r="AC82">
        <f t="shared" si="3"/>
        <v>16.596899704673884</v>
      </c>
      <c r="AD82">
        <f t="shared" si="4"/>
        <v>1959.224493708884</v>
      </c>
      <c r="AE82">
        <f>'IDT-1'!B82</f>
        <v>85</v>
      </c>
      <c r="AF82" s="25"/>
      <c r="AG82">
        <f t="shared" si="5"/>
        <v>2044.224493708884</v>
      </c>
      <c r="AI82" s="35">
        <f>PXIL!H82</f>
        <v>0</v>
      </c>
      <c r="AJ82" s="35">
        <f>PXIL!N82</f>
        <v>0</v>
      </c>
      <c r="AK82" s="35">
        <f>RTM_IEX!H82</f>
        <v>41.139999999999993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11.581472000000002</v>
      </c>
      <c r="E83">
        <f>GT_NG!P83</f>
        <v>13.390733830845772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1176.3022884973586</v>
      </c>
      <c r="P83" s="37">
        <v>118.6954830853533</v>
      </c>
      <c r="Q83" s="37">
        <v>38.349999999999994</v>
      </c>
      <c r="R83" s="39">
        <v>0</v>
      </c>
      <c r="S83" s="39">
        <v>0</v>
      </c>
      <c r="T83" s="38">
        <f>SUMPRODUCT(LTA!J83:AN83,LTA!J$101:AN$101,LTA!J$103:AN$103)</f>
        <v>34.33</v>
      </c>
      <c r="U83" s="38">
        <f>SUMPRODUCT(LTA!J83:AN83,LTA!J$102:AN$102,LTA!J$103:AN$103)</f>
        <v>104.26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0</v>
      </c>
      <c r="Z83" s="35">
        <f>IEX!N83</f>
        <v>0</v>
      </c>
      <c r="AA83" s="76">
        <f>STOA!H83</f>
        <v>351.16</v>
      </c>
      <c r="AB83" s="76">
        <f>-STOA!N83</f>
        <v>0</v>
      </c>
      <c r="AC83">
        <f t="shared" si="3"/>
        <v>16.745651810273884</v>
      </c>
      <c r="AD83">
        <f t="shared" si="4"/>
        <v>1976.7843256032838</v>
      </c>
      <c r="AE83">
        <f>'IDT-1'!B83</f>
        <v>110</v>
      </c>
      <c r="AF83" s="25"/>
      <c r="AG83">
        <f t="shared" si="5"/>
        <v>2086.7843256032838</v>
      </c>
      <c r="AI83" s="35">
        <f>PXIL!H83</f>
        <v>0</v>
      </c>
      <c r="AJ83" s="35">
        <f>PXIL!N83</f>
        <v>0</v>
      </c>
      <c r="AK83" s="35">
        <f>RTM_IEX!H83</f>
        <v>61.459999999999994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11.581472000000002</v>
      </c>
      <c r="E84">
        <f>GT_NG!P84</f>
        <v>13.390733830845772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1176.3681684973587</v>
      </c>
      <c r="P84" s="37">
        <v>118.6954830853533</v>
      </c>
      <c r="Q84" s="37">
        <v>38.349999999999994</v>
      </c>
      <c r="R84" s="39">
        <v>0</v>
      </c>
      <c r="S84" s="39">
        <v>0</v>
      </c>
      <c r="T84" s="38">
        <f>SUMPRODUCT(LTA!J84:AN84,LTA!J$101:AN$101,LTA!J$103:AN$103)</f>
        <v>33.010000000000005</v>
      </c>
      <c r="U84" s="38">
        <f>SUMPRODUCT(LTA!J84:AN84,LTA!J$102:AN$102,LTA!J$103:AN$103)</f>
        <v>103.26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0</v>
      </c>
      <c r="Z84" s="35">
        <f>IEX!N84</f>
        <v>0</v>
      </c>
      <c r="AA84" s="76">
        <f>STOA!H84</f>
        <v>351.16</v>
      </c>
      <c r="AB84" s="76">
        <f>-STOA!N84</f>
        <v>0</v>
      </c>
      <c r="AC84">
        <f t="shared" si="3"/>
        <v>16.694209202273885</v>
      </c>
      <c r="AD84">
        <f t="shared" si="4"/>
        <v>1970.7116482112838</v>
      </c>
      <c r="AE84">
        <f>'IDT-1'!B84</f>
        <v>135</v>
      </c>
      <c r="AF84" s="25"/>
      <c r="AG84">
        <f t="shared" si="5"/>
        <v>2105.7116482112838</v>
      </c>
      <c r="AI84" s="35">
        <f>PXIL!H84</f>
        <v>0</v>
      </c>
      <c r="AJ84" s="35">
        <f>PXIL!N84</f>
        <v>0</v>
      </c>
      <c r="AK84" s="35">
        <f>RTM_IEX!H84</f>
        <v>57.589999999999996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11.581472000000002</v>
      </c>
      <c r="E85">
        <f>GT_NG!P85</f>
        <v>13.390733830845772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1167.7004572808123</v>
      </c>
      <c r="P85" s="37">
        <v>118.6954830853533</v>
      </c>
      <c r="Q85" s="37">
        <v>38.349999999999994</v>
      </c>
      <c r="R85" s="39">
        <v>0</v>
      </c>
      <c r="S85" s="39">
        <v>0</v>
      </c>
      <c r="T85" s="38">
        <f>SUMPRODUCT(LTA!J85:AN85,LTA!J$101:AN$101,LTA!J$103:AN$103)</f>
        <v>32.010000000000005</v>
      </c>
      <c r="U85" s="38">
        <f>SUMPRODUCT(LTA!J85:AN85,LTA!J$102:AN$102,LTA!J$103:AN$103)</f>
        <v>101.76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0</v>
      </c>
      <c r="Z85" s="35">
        <f>IEX!N85</f>
        <v>0</v>
      </c>
      <c r="AA85" s="76">
        <f>STOA!H85</f>
        <v>351.16</v>
      </c>
      <c r="AB85" s="76">
        <f>-STOA!N85</f>
        <v>0</v>
      </c>
      <c r="AC85">
        <f t="shared" si="3"/>
        <v>16.657268428054895</v>
      </c>
      <c r="AD85">
        <f t="shared" si="4"/>
        <v>1966.3508777689563</v>
      </c>
      <c r="AE85">
        <f>'IDT-1'!B85</f>
        <v>155</v>
      </c>
      <c r="AF85" s="25"/>
      <c r="AG85">
        <f t="shared" si="5"/>
        <v>2121.3508777689563</v>
      </c>
      <c r="AI85" s="35">
        <f>PXIL!H85</f>
        <v>0</v>
      </c>
      <c r="AJ85" s="35">
        <f>PXIL!N85</f>
        <v>0</v>
      </c>
      <c r="AK85" s="35">
        <f>RTM_IEX!H85</f>
        <v>64.36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11.581472000000002</v>
      </c>
      <c r="E86">
        <f>GT_NG!P86</f>
        <v>13.390733830845772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1167.7136332808122</v>
      </c>
      <c r="P86" s="37">
        <v>118.6954830853533</v>
      </c>
      <c r="Q86" s="37">
        <v>38.349999999999994</v>
      </c>
      <c r="R86" s="39">
        <v>0</v>
      </c>
      <c r="S86" s="39">
        <v>0</v>
      </c>
      <c r="T86" s="38">
        <f>SUMPRODUCT(LTA!J86:AN86,LTA!J$101:AN$101,LTA!J$103:AN$103)</f>
        <v>31.01</v>
      </c>
      <c r="U86" s="38">
        <f>SUMPRODUCT(LTA!J86:AN86,LTA!J$102:AN$102,LTA!J$103:AN$103)</f>
        <v>100.26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0</v>
      </c>
      <c r="Z86" s="35">
        <f>IEX!N86</f>
        <v>0</v>
      </c>
      <c r="AA86" s="76">
        <f>STOA!H86</f>
        <v>351.16</v>
      </c>
      <c r="AB86" s="76">
        <f>-STOA!N86</f>
        <v>0</v>
      </c>
      <c r="AC86">
        <f t="shared" si="3"/>
        <v>16.473755106454895</v>
      </c>
      <c r="AD86">
        <f t="shared" si="4"/>
        <v>1944.6875670905563</v>
      </c>
      <c r="AE86">
        <f>'IDT-1'!B86</f>
        <v>199</v>
      </c>
      <c r="AF86" s="25"/>
      <c r="AG86">
        <f t="shared" si="5"/>
        <v>2143.6875670905565</v>
      </c>
      <c r="AI86" s="35">
        <f>PXIL!H86</f>
        <v>0</v>
      </c>
      <c r="AJ86" s="35">
        <f>PXIL!N86</f>
        <v>0</v>
      </c>
      <c r="AK86" s="35">
        <f>RTM_IEX!H86</f>
        <v>45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11.581472000000002</v>
      </c>
      <c r="E87">
        <f>GT_NG!P87</f>
        <v>13.390733830845772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1167.6389692808123</v>
      </c>
      <c r="P87" s="37">
        <v>118.6954830853533</v>
      </c>
      <c r="Q87" s="37">
        <v>38.349999999999994</v>
      </c>
      <c r="R87" s="39">
        <v>0</v>
      </c>
      <c r="S87" s="39">
        <v>0</v>
      </c>
      <c r="T87" s="38">
        <f>SUMPRODUCT(LTA!J87:AN87,LTA!J$101:AN$101,LTA!J$103:AN$103)</f>
        <v>32.67</v>
      </c>
      <c r="U87" s="38">
        <f>SUMPRODUCT(LTA!J87:AN87,LTA!J$102:AN$102,LTA!J$103:AN$103)</f>
        <v>93.26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0</v>
      </c>
      <c r="Z87" s="35">
        <f>IEX!N87</f>
        <v>0</v>
      </c>
      <c r="AA87" s="76">
        <f>STOA!H87</f>
        <v>351.16</v>
      </c>
      <c r="AB87" s="76">
        <f>-STOA!N87</f>
        <v>0</v>
      </c>
      <c r="AC87">
        <f t="shared" si="3"/>
        <v>16.054303928854893</v>
      </c>
      <c r="AD87">
        <f t="shared" si="4"/>
        <v>1895.1723542681566</v>
      </c>
      <c r="AE87">
        <f>'IDT-1'!B87</f>
        <v>211</v>
      </c>
      <c r="AF87" s="25"/>
      <c r="AG87">
        <f t="shared" si="5"/>
        <v>2106.1723542681566</v>
      </c>
      <c r="AI87" s="35">
        <f>PXIL!H87</f>
        <v>0</v>
      </c>
      <c r="AJ87" s="35">
        <f>PXIL!N87</f>
        <v>0</v>
      </c>
      <c r="AK87" s="35">
        <f>RTM_IEX!H87</f>
        <v>0.48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11.581472000000002</v>
      </c>
      <c r="E88">
        <f>GT_NG!P88</f>
        <v>13.390733830845772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1167.6389692808123</v>
      </c>
      <c r="P88" s="37">
        <v>118.6954830853533</v>
      </c>
      <c r="Q88" s="37">
        <v>38.349999999999994</v>
      </c>
      <c r="R88" s="39">
        <v>0</v>
      </c>
      <c r="S88" s="39">
        <v>0</v>
      </c>
      <c r="T88" s="38">
        <f>SUMPRODUCT(LTA!J88:AN88,LTA!J$101:AN$101,LTA!J$103:AN$103)</f>
        <v>31.34</v>
      </c>
      <c r="U88" s="38">
        <f>SUMPRODUCT(LTA!J88:AN88,LTA!J$102:AN$102,LTA!J$103:AN$103)</f>
        <v>93.26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62.91</v>
      </c>
      <c r="Z88" s="35">
        <f>IEX!N88</f>
        <v>0</v>
      </c>
      <c r="AA88" s="76">
        <f>STOA!H88</f>
        <v>351.16</v>
      </c>
      <c r="AB88" s="76">
        <f>-STOA!N88</f>
        <v>0</v>
      </c>
      <c r="AC88">
        <f t="shared" si="3"/>
        <v>16.571575928854891</v>
      </c>
      <c r="AD88">
        <f t="shared" si="4"/>
        <v>1956.2350822681565</v>
      </c>
      <c r="AE88">
        <f>'IDT-1'!B88</f>
        <v>173.18200000000002</v>
      </c>
      <c r="AF88" s="25"/>
      <c r="AG88">
        <f t="shared" si="5"/>
        <v>2129.4170822681563</v>
      </c>
      <c r="AI88" s="35">
        <f>PXIL!H88</f>
        <v>0</v>
      </c>
      <c r="AJ88" s="35">
        <f>PXIL!N88</f>
        <v>0</v>
      </c>
      <c r="AK88" s="35">
        <f>RTM_IEX!H88</f>
        <v>0.48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11.581472000000002</v>
      </c>
      <c r="E89">
        <f>GT_NG!P89</f>
        <v>13.390733830845772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1163.8476956333946</v>
      </c>
      <c r="P89" s="37">
        <v>118.6954830853533</v>
      </c>
      <c r="Q89" s="37">
        <v>38.349999999999994</v>
      </c>
      <c r="R89" s="39">
        <v>0</v>
      </c>
      <c r="S89" s="39">
        <v>0</v>
      </c>
      <c r="T89" s="38">
        <f>SUMPRODUCT(LTA!J89:AN89,LTA!J$101:AN$101,LTA!J$103:AN$103)</f>
        <v>31.01</v>
      </c>
      <c r="U89" s="38">
        <f>SUMPRODUCT(LTA!J89:AN89,LTA!J$102:AN$102,LTA!J$103:AN$103)</f>
        <v>93.26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138.41</v>
      </c>
      <c r="Z89" s="35">
        <f>IEX!N89</f>
        <v>0</v>
      </c>
      <c r="AA89" s="76">
        <f>STOA!H89</f>
        <v>351.16</v>
      </c>
      <c r="AB89" s="76">
        <f>-STOA!N89</f>
        <v>0</v>
      </c>
      <c r="AC89">
        <f t="shared" si="3"/>
        <v>17.662484378260149</v>
      </c>
      <c r="AD89">
        <f t="shared" si="4"/>
        <v>1968.5229001713335</v>
      </c>
      <c r="AE89">
        <f>'IDT-1'!B89</f>
        <v>124.032</v>
      </c>
      <c r="AF89" s="25"/>
      <c r="AG89">
        <f t="shared" si="5"/>
        <v>2092.5549001713334</v>
      </c>
      <c r="AI89" s="35">
        <f>PXIL!H89</f>
        <v>0</v>
      </c>
      <c r="AJ89" s="35">
        <f>PXIL!N89</f>
        <v>0</v>
      </c>
      <c r="AK89" s="35">
        <f>RTM_IEX!H89</f>
        <v>0.48</v>
      </c>
      <c r="AL89" s="35">
        <f>RTM_IEX!N89</f>
        <v>-58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11.581472000000002</v>
      </c>
      <c r="E90">
        <f>GT_NG!P90</f>
        <v>13.390733830845772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1167.9891801788492</v>
      </c>
      <c r="P90" s="37">
        <v>118.6954830853533</v>
      </c>
      <c r="Q90" s="37">
        <v>38.349999999999994</v>
      </c>
      <c r="R90" s="39">
        <v>0</v>
      </c>
      <c r="S90" s="39">
        <v>0</v>
      </c>
      <c r="T90" s="38">
        <f>SUMPRODUCT(LTA!J90:AN90,LTA!J$101:AN$101,LTA!J$103:AN$103)</f>
        <v>30.669999999999998</v>
      </c>
      <c r="U90" s="38">
        <f>SUMPRODUCT(LTA!J90:AN90,LTA!J$102:AN$102,LTA!J$103:AN$103)</f>
        <v>93.26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200.35</v>
      </c>
      <c r="Z90" s="35">
        <f>IEX!N90</f>
        <v>0</v>
      </c>
      <c r="AA90" s="76">
        <f>STOA!H90</f>
        <v>351.16</v>
      </c>
      <c r="AB90" s="76">
        <f>-STOA!N90</f>
        <v>0</v>
      </c>
      <c r="AC90">
        <f t="shared" si="3"/>
        <v>18.189299375267296</v>
      </c>
      <c r="AD90">
        <f t="shared" si="4"/>
        <v>2036.7375697197808</v>
      </c>
      <c r="AE90">
        <f>'IDT-1'!B90</f>
        <v>80.39</v>
      </c>
      <c r="AF90" s="25"/>
      <c r="AG90">
        <f t="shared" si="5"/>
        <v>2117.1275697197807</v>
      </c>
      <c r="AI90" s="35">
        <f>PXIL!H90</f>
        <v>0</v>
      </c>
      <c r="AJ90" s="35">
        <f>PXIL!N90</f>
        <v>0</v>
      </c>
      <c r="AK90" s="35">
        <f>RTM_IEX!H90</f>
        <v>0.48</v>
      </c>
      <c r="AL90" s="35">
        <f>RTM_IEX!N90</f>
        <v>-55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11.581472000000002</v>
      </c>
      <c r="E91">
        <f>GT_NG!P91</f>
        <v>13.390733830845772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1176.7627357635606</v>
      </c>
      <c r="P91" s="37">
        <v>118.6954830853533</v>
      </c>
      <c r="Q91" s="37">
        <v>38.349999999999994</v>
      </c>
      <c r="R91" s="39">
        <v>0</v>
      </c>
      <c r="S91" s="39">
        <v>0</v>
      </c>
      <c r="T91" s="38">
        <f>SUMPRODUCT(LTA!J91:AN91,LTA!J$101:AN$101,LTA!J$103:AN$103)</f>
        <v>43.010000000000005</v>
      </c>
      <c r="U91" s="38">
        <f>SUMPRODUCT(LTA!J91:AN91,LTA!J$102:AN$102,LTA!J$103:AN$103)</f>
        <v>106.76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28.07</v>
      </c>
      <c r="Z91" s="35">
        <f>IEX!N91</f>
        <v>0</v>
      </c>
      <c r="AA91" s="76">
        <f>STOA!H91</f>
        <v>531.67999999999984</v>
      </c>
      <c r="AB91" s="76">
        <f>-STOA!N91</f>
        <v>0</v>
      </c>
      <c r="AC91">
        <f t="shared" si="3"/>
        <v>18.456086507205093</v>
      </c>
      <c r="AD91">
        <f t="shared" si="4"/>
        <v>2090.3243381725542</v>
      </c>
      <c r="AE91">
        <f>'IDT-1'!B91</f>
        <v>105.524</v>
      </c>
      <c r="AF91" s="25"/>
      <c r="AG91">
        <f t="shared" si="5"/>
        <v>2195.8483381725541</v>
      </c>
      <c r="AI91" s="35">
        <f>PXIL!H91</f>
        <v>0</v>
      </c>
      <c r="AJ91" s="35">
        <f>PXIL!N91</f>
        <v>0</v>
      </c>
      <c r="AK91" s="35">
        <f>RTM_IEX!H91</f>
        <v>0.48</v>
      </c>
      <c r="AL91" s="35">
        <f>RTM_IEX!N91</f>
        <v>-44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11.581472000000002</v>
      </c>
      <c r="E92">
        <f>GT_NG!P92</f>
        <v>13.390733830845772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1176.6027369276749</v>
      </c>
      <c r="P92" s="37">
        <v>118.6954830853533</v>
      </c>
      <c r="Q92" s="37">
        <v>38.349999999999994</v>
      </c>
      <c r="R92" s="39">
        <v>0</v>
      </c>
      <c r="S92" s="39">
        <v>0</v>
      </c>
      <c r="T92" s="38">
        <f>SUMPRODUCT(LTA!J92:AN92,LTA!J$101:AN$101,LTA!J$103:AN$103)</f>
        <v>42.34</v>
      </c>
      <c r="U92" s="38">
        <f>SUMPRODUCT(LTA!J92:AN92,LTA!J$102:AN$102,LTA!J$103:AN$103)</f>
        <v>106.76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80.34</v>
      </c>
      <c r="Z92" s="35">
        <f>IEX!N92</f>
        <v>0</v>
      </c>
      <c r="AA92" s="76">
        <f>STOA!H92</f>
        <v>531.67999999999984</v>
      </c>
      <c r="AB92" s="76">
        <f>-STOA!N92</f>
        <v>0</v>
      </c>
      <c r="AC92">
        <f t="shared" si="3"/>
        <v>18.87124020153388</v>
      </c>
      <c r="AD92">
        <f t="shared" si="4"/>
        <v>2143.3491856423398</v>
      </c>
      <c r="AE92">
        <f>'IDT-1'!B92</f>
        <v>70.501999999999995</v>
      </c>
      <c r="AF92" s="25"/>
      <c r="AG92">
        <f t="shared" si="5"/>
        <v>2213.8511856423397</v>
      </c>
      <c r="AI92" s="35">
        <f>PXIL!H92</f>
        <v>0</v>
      </c>
      <c r="AJ92" s="35">
        <f>PXIL!N92</f>
        <v>0</v>
      </c>
      <c r="AK92" s="35">
        <f>RTM_IEX!H92</f>
        <v>0.48</v>
      </c>
      <c r="AL92" s="35">
        <f>RTM_IEX!N92</f>
        <v>-42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11.581472000000002</v>
      </c>
      <c r="E93">
        <f>GT_NG!P93</f>
        <v>13.390733830845772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1176.7301049276748</v>
      </c>
      <c r="P93" s="37">
        <v>118.6954830853533</v>
      </c>
      <c r="Q93" s="37">
        <v>38.349999999999994</v>
      </c>
      <c r="R93" s="39">
        <v>0</v>
      </c>
      <c r="S93" s="39">
        <v>0</v>
      </c>
      <c r="T93" s="38">
        <f>SUMPRODUCT(LTA!J93:AN93,LTA!J$101:AN$101,LTA!J$103:AN$103)</f>
        <v>42.34</v>
      </c>
      <c r="U93" s="38">
        <f>SUMPRODUCT(LTA!J93:AN93,LTA!J$102:AN$102,LTA!J$103:AN$103)</f>
        <v>108.77000000000001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80.34</v>
      </c>
      <c r="Z93" s="35">
        <f>IEX!N93</f>
        <v>0</v>
      </c>
      <c r="AA93" s="76">
        <f>STOA!H93</f>
        <v>530.70999999999981</v>
      </c>
      <c r="AB93" s="76">
        <f>-STOA!N93</f>
        <v>0</v>
      </c>
      <c r="AC93">
        <f t="shared" si="3"/>
        <v>19.118238509030768</v>
      </c>
      <c r="AD93">
        <f t="shared" si="4"/>
        <v>2116.2695553348426</v>
      </c>
      <c r="AE93">
        <f>'IDT-1'!B93</f>
        <v>78.637</v>
      </c>
      <c r="AF93" s="25"/>
      <c r="AG93">
        <f t="shared" si="5"/>
        <v>2194.9065553348428</v>
      </c>
      <c r="AI93" s="35">
        <f>PXIL!H93</f>
        <v>0</v>
      </c>
      <c r="AJ93" s="35">
        <f>PXIL!N93</f>
        <v>0</v>
      </c>
      <c r="AK93" s="35">
        <f>RTM_IEX!H93</f>
        <v>0.48</v>
      </c>
      <c r="AL93" s="35">
        <f>RTM_IEX!N93</f>
        <v>-70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11.581472000000002</v>
      </c>
      <c r="E94">
        <f>GT_NG!P94</f>
        <v>13.390733830845772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1176.7301049276748</v>
      </c>
      <c r="P94" s="37">
        <v>118.6954830853533</v>
      </c>
      <c r="Q94" s="37">
        <v>38.349999999999994</v>
      </c>
      <c r="R94" s="39">
        <v>0</v>
      </c>
      <c r="S94" s="39">
        <v>0</v>
      </c>
      <c r="T94" s="38">
        <f>SUMPRODUCT(LTA!J94:AN94,LTA!J$101:AN$101,LTA!J$103:AN$103)</f>
        <v>42.34</v>
      </c>
      <c r="U94" s="38">
        <f>SUMPRODUCT(LTA!J94:AN94,LTA!J$102:AN$102,LTA!J$103:AN$103)</f>
        <v>107.77000000000001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94.85</v>
      </c>
      <c r="Z94" s="35">
        <f>IEX!N94</f>
        <v>0</v>
      </c>
      <c r="AA94" s="76">
        <f>STOA!H94</f>
        <v>530.70999999999981</v>
      </c>
      <c r="AB94" s="76">
        <f>-STOA!N94</f>
        <v>0</v>
      </c>
      <c r="AC94">
        <f t="shared" si="3"/>
        <v>19.274078297655212</v>
      </c>
      <c r="AD94">
        <f t="shared" si="4"/>
        <v>2124.6237155462181</v>
      </c>
      <c r="AE94">
        <f>'IDT-1'!B94</f>
        <v>70.501999999999995</v>
      </c>
      <c r="AF94" s="25"/>
      <c r="AG94">
        <f t="shared" si="5"/>
        <v>2195.1257155462181</v>
      </c>
      <c r="AI94" s="35">
        <f>PXIL!H94</f>
        <v>0</v>
      </c>
      <c r="AJ94" s="35">
        <f>PXIL!N94</f>
        <v>0</v>
      </c>
      <c r="AK94" s="35">
        <f>RTM_IEX!H94</f>
        <v>0.48</v>
      </c>
      <c r="AL94" s="35">
        <f>RTM_IEX!N94</f>
        <v>-75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11.581472000000002</v>
      </c>
      <c r="E95">
        <f>GT_NG!P95</f>
        <v>13.803078780561423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1109.1931059739084</v>
      </c>
      <c r="P95" s="37">
        <v>118.6954830853533</v>
      </c>
      <c r="Q95" s="37">
        <v>38.349999999999994</v>
      </c>
      <c r="R95" s="39">
        <v>0</v>
      </c>
      <c r="S95" s="39">
        <v>0</v>
      </c>
      <c r="T95" s="38">
        <f>SUMPRODUCT(LTA!J95:AN95,LTA!J$101:AN$101,LTA!J$103:AN$103)</f>
        <v>42.34</v>
      </c>
      <c r="U95" s="38">
        <f>SUMPRODUCT(LTA!J95:AN95,LTA!J$102:AN$102,LTA!J$103:AN$103)</f>
        <v>107.77000000000001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88.08</v>
      </c>
      <c r="Z95" s="35">
        <f>IEX!N95</f>
        <v>0</v>
      </c>
      <c r="AA95" s="76">
        <f>STOA!H95</f>
        <v>530.70999999999981</v>
      </c>
      <c r="AB95" s="76">
        <f>-STOA!N95</f>
        <v>0</v>
      </c>
      <c r="AC95">
        <f t="shared" si="3"/>
        <v>18.178978371427398</v>
      </c>
      <c r="AD95">
        <f t="shared" si="4"/>
        <v>2107.8241614683952</v>
      </c>
      <c r="AE95">
        <f>'IDT-1'!B95</f>
        <v>70.501999999999995</v>
      </c>
      <c r="AF95" s="25"/>
      <c r="AG95">
        <f t="shared" si="5"/>
        <v>2178.3261614683952</v>
      </c>
      <c r="AI95" s="35">
        <f>PXIL!H95</f>
        <v>0</v>
      </c>
      <c r="AJ95" s="35">
        <f>PXIL!N95</f>
        <v>0</v>
      </c>
      <c r="AK95" s="35">
        <f>RTM_IEX!H95</f>
        <v>0.48</v>
      </c>
      <c r="AL95" s="35">
        <f>RTM_IEX!N95</f>
        <v>-19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11.581472000000002</v>
      </c>
      <c r="E96">
        <f>GT_NG!P96</f>
        <v>13.803078780561423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1109.1931059739084</v>
      </c>
      <c r="P96" s="37">
        <v>118.6954830853533</v>
      </c>
      <c r="Q96" s="37">
        <v>38.349999999999994</v>
      </c>
      <c r="R96" s="39">
        <v>0</v>
      </c>
      <c r="S96" s="39">
        <v>0</v>
      </c>
      <c r="T96" s="38">
        <f>SUMPRODUCT(LTA!J96:AN96,LTA!J$101:AN$101,LTA!J$103:AN$103)</f>
        <v>42.34</v>
      </c>
      <c r="U96" s="38">
        <f>SUMPRODUCT(LTA!J96:AN96,LTA!J$102:AN$102,LTA!J$103:AN$103)</f>
        <v>107.77000000000001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73.56</v>
      </c>
      <c r="Z96" s="35">
        <f>IEX!N96</f>
        <v>0</v>
      </c>
      <c r="AA96" s="76">
        <f>STOA!H96</f>
        <v>530.70999999999981</v>
      </c>
      <c r="AB96" s="76">
        <f>-STOA!N96</f>
        <v>0</v>
      </c>
      <c r="AC96">
        <f t="shared" si="3"/>
        <v>17.980769951903397</v>
      </c>
      <c r="AD96">
        <f t="shared" si="4"/>
        <v>2102.5023698879195</v>
      </c>
      <c r="AE96">
        <f>'IDT-1'!B96</f>
        <v>70.501999999999995</v>
      </c>
      <c r="AF96" s="25"/>
      <c r="AG96">
        <f t="shared" si="5"/>
        <v>2173.0043698879194</v>
      </c>
      <c r="AI96" s="35">
        <f>PXIL!H96</f>
        <v>0</v>
      </c>
      <c r="AJ96" s="35">
        <f>PXIL!N96</f>
        <v>0</v>
      </c>
      <c r="AK96" s="35">
        <f>RTM_IEX!H96</f>
        <v>0.48</v>
      </c>
      <c r="AL96" s="35">
        <f>RTM_IEX!N96</f>
        <v>-10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11.581472000000002</v>
      </c>
      <c r="E97">
        <f>GT_NG!P97</f>
        <v>13.803078780561423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1109.6133193635073</v>
      </c>
      <c r="P97" s="37">
        <v>118.6954830853533</v>
      </c>
      <c r="Q97" s="37">
        <v>38.349999999999994</v>
      </c>
      <c r="R97" s="39">
        <v>0</v>
      </c>
      <c r="S97" s="39">
        <v>0</v>
      </c>
      <c r="T97" s="38">
        <f>SUMPRODUCT(LTA!J97:AN97,LTA!J$101:AN$101,LTA!J$103:AN$103)</f>
        <v>42.34</v>
      </c>
      <c r="U97" s="38">
        <f>SUMPRODUCT(LTA!J97:AN97,LTA!J$102:AN$102,LTA!J$103:AN$103)</f>
        <v>107.77000000000001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53.23</v>
      </c>
      <c r="Z97" s="35">
        <f>IEX!N97</f>
        <v>0</v>
      </c>
      <c r="AA97" s="76">
        <f>STOA!H97</f>
        <v>530.70999999999981</v>
      </c>
      <c r="AB97" s="76">
        <f>-STOA!N97</f>
        <v>0</v>
      </c>
      <c r="AC97">
        <f t="shared" si="3"/>
        <v>17.728816167127139</v>
      </c>
      <c r="AD97">
        <f t="shared" si="4"/>
        <v>2092.8445370622944</v>
      </c>
      <c r="AE97">
        <f>'IDT-1'!B97</f>
        <v>70.501999999999995</v>
      </c>
      <c r="AF97" s="25"/>
      <c r="AG97">
        <f t="shared" si="5"/>
        <v>2163.3465370622944</v>
      </c>
      <c r="AI97" s="35">
        <f>PXIL!H97</f>
        <v>0</v>
      </c>
      <c r="AJ97" s="35">
        <f>PXIL!N97</f>
        <v>0</v>
      </c>
      <c r="AK97" s="35">
        <f>RTM_IEX!H97</f>
        <v>0.48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11.581472000000002</v>
      </c>
      <c r="E98">
        <f>GT_NG!P98</f>
        <v>13.803078780561423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1109.6133193635073</v>
      </c>
      <c r="P98" s="37">
        <v>118.6954830853533</v>
      </c>
      <c r="Q98" s="37">
        <v>38.349999999999994</v>
      </c>
      <c r="R98" s="39">
        <v>0</v>
      </c>
      <c r="S98" s="39">
        <v>0</v>
      </c>
      <c r="T98" s="38">
        <f>SUMPRODUCT(LTA!J98:AN98,LTA!J$101:AN$101,LTA!J$103:AN$103)</f>
        <v>42.34</v>
      </c>
      <c r="U98" s="38">
        <f>SUMPRODUCT(LTA!J98:AN98,LTA!J$102:AN$102,LTA!J$103:AN$103)</f>
        <v>107.77000000000001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21.29</v>
      </c>
      <c r="Z98" s="35">
        <f>IEX!N98</f>
        <v>0</v>
      </c>
      <c r="AA98" s="76">
        <f>STOA!H98</f>
        <v>530.70999999999981</v>
      </c>
      <c r="AB98" s="76">
        <f>-STOA!N98</f>
        <v>0</v>
      </c>
      <c r="AC98">
        <f t="shared" si="3"/>
        <v>17.46052016712714</v>
      </c>
      <c r="AD98">
        <f t="shared" si="4"/>
        <v>2061.1728330622946</v>
      </c>
      <c r="AE98">
        <f>'IDT-1'!B98</f>
        <v>78.637</v>
      </c>
      <c r="AF98" s="25"/>
      <c r="AG98">
        <f t="shared" si="5"/>
        <v>2139.8098330622947</v>
      </c>
      <c r="AI98" s="35">
        <f>PXIL!H98</f>
        <v>0</v>
      </c>
      <c r="AJ98" s="35">
        <f>PXIL!N98</f>
        <v>0</v>
      </c>
      <c r="AK98" s="35">
        <f>RTM_IEX!H98</f>
        <v>0.48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0.27795532799999983</v>
      </c>
      <c r="E99">
        <f t="shared" si="6"/>
        <v>0.32591340638717109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23.04558349646079</v>
      </c>
      <c r="P99" s="37">
        <f t="shared" si="6"/>
        <v>2.0013296101477467</v>
      </c>
      <c r="Q99" s="37">
        <f t="shared" si="6"/>
        <v>0.71463052560996732</v>
      </c>
      <c r="R99" s="39">
        <f t="shared" si="6"/>
        <v>0.52479000013221211</v>
      </c>
      <c r="S99" s="39">
        <f t="shared" si="6"/>
        <v>0</v>
      </c>
      <c r="T99" s="38">
        <f t="shared" si="6"/>
        <v>4.9145649999999979</v>
      </c>
      <c r="U99" s="38">
        <f t="shared" si="6"/>
        <v>2.1961650000000028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0.23035750000000002</v>
      </c>
      <c r="Z99" s="35">
        <f t="shared" si="6"/>
        <v>-0.20374999999999999</v>
      </c>
      <c r="AA99" s="76">
        <f t="shared" si="6"/>
        <v>9.8617675000000098</v>
      </c>
      <c r="AB99" s="76">
        <f t="shared" si="6"/>
        <v>0</v>
      </c>
      <c r="AC99">
        <f t="shared" si="6"/>
        <v>0.40079505020572936</v>
      </c>
      <c r="AD99">
        <f t="shared" si="6"/>
        <v>44.933867316532172</v>
      </c>
      <c r="AE99">
        <f t="shared" si="6"/>
        <v>0.48897799999999997</v>
      </c>
      <c r="AG99">
        <f t="shared" si="6"/>
        <v>45.422845316532154</v>
      </c>
      <c r="AI99">
        <f t="shared" si="6"/>
        <v>0</v>
      </c>
      <c r="AJ99">
        <f t="shared" si="6"/>
        <v>0</v>
      </c>
      <c r="AK99">
        <f t="shared" si="6"/>
        <v>0.41010500000000011</v>
      </c>
      <c r="AL99">
        <f t="shared" si="6"/>
        <v>-0.98075000000000001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45543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6.4764080000000002</v>
      </c>
      <c r="E3">
        <f>GT_NG!Q3</f>
        <v>7.8903712647147604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48.37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747.3062608200978</v>
      </c>
      <c r="P3" s="37">
        <v>68.637388028463775</v>
      </c>
      <c r="Q3" s="37">
        <v>22.169999999999998</v>
      </c>
      <c r="R3" s="39">
        <v>0</v>
      </c>
      <c r="S3" s="39">
        <v>0</v>
      </c>
      <c r="T3" s="38">
        <f>SUMPRODUCT(LTA!J3:AN3,LTA!J$101:AN$101,LTA!J$104:AN$104)</f>
        <v>29.33</v>
      </c>
      <c r="U3" s="38">
        <f>SUMPRODUCT(LTA!J3:AN3,LTA!J$102:AN$102,LTA!J$104:AN$104)</f>
        <v>111.68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-175</v>
      </c>
      <c r="AA3" s="76">
        <f>STOA!I3</f>
        <v>317.14999999999998</v>
      </c>
      <c r="AB3" s="76">
        <f>-STOA!O3</f>
        <v>0</v>
      </c>
      <c r="AC3">
        <f>SUMIF(B3:AB3,"&gt;0")*$AC$2-SUMIF(B3:AB3,"&lt;0")*($AC$2/(1-$AC$2))+SUMIF(AI3:AR3,"&gt;0")*$AC$2-SUMIF(AI3:AR3,"&lt;0")*($AC$2/(1-$AC$2))</f>
        <v>13.253928822452446</v>
      </c>
      <c r="AD3">
        <f>SUM(B3:AB3,AI3:AV3)-AC3</f>
        <v>1128.7564992908237</v>
      </c>
      <c r="AE3">
        <f>'IDT-1'!C3</f>
        <v>0</v>
      </c>
      <c r="AF3" s="25"/>
      <c r="AG3">
        <f>SUM(AD3:AF3)</f>
        <v>1128.7564992908237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-42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6.4764080000000002</v>
      </c>
      <c r="E4">
        <f>GT_NG!Q4</f>
        <v>7.8903712647147604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48.37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746.38998862304015</v>
      </c>
      <c r="P4" s="37">
        <v>68.637388028463775</v>
      </c>
      <c r="Q4" s="37">
        <v>22.169999999999998</v>
      </c>
      <c r="R4" s="39">
        <v>0</v>
      </c>
      <c r="S4" s="39">
        <v>0</v>
      </c>
      <c r="T4" s="38">
        <f>SUMPRODUCT(LTA!J4:AN4,LTA!J$101:AN$101,LTA!J$104:AN$104)</f>
        <v>29</v>
      </c>
      <c r="U4" s="38">
        <f>SUMPRODUCT(LTA!J4:AN4,LTA!J$102:AN$102,LTA!J$104:AN$104)</f>
        <v>111.5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-124</v>
      </c>
      <c r="AA4" s="76">
        <f>STOA!I4</f>
        <v>317.14999999999998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13.3690155018705</v>
      </c>
      <c r="AD4">
        <f t="shared" ref="AD4:AD67" si="1">SUM(B4:AB4,AI4:AV4)-AC4</f>
        <v>1112.2151404143481</v>
      </c>
      <c r="AE4">
        <f>'IDT-1'!C4</f>
        <v>0</v>
      </c>
      <c r="AF4" s="25"/>
      <c r="AG4">
        <f t="shared" ref="AG4:AG67" si="2">SUM(AD4:AF4)</f>
        <v>1112.2151404143481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-108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6.4764080000000002</v>
      </c>
      <c r="E5">
        <f>GT_NG!Q5</f>
        <v>7.8903712647147604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48.37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742.26893963206714</v>
      </c>
      <c r="P5" s="37">
        <v>68.637388028463775</v>
      </c>
      <c r="Q5" s="37">
        <v>22.169999999999998</v>
      </c>
      <c r="R5" s="39">
        <v>0</v>
      </c>
      <c r="S5" s="39">
        <v>0</v>
      </c>
      <c r="T5" s="38">
        <f>SUMPRODUCT(LTA!J5:AN5,LTA!J$101:AN$101,LTA!J$104:AN$104)</f>
        <v>28.67</v>
      </c>
      <c r="U5" s="38">
        <f>SUMPRODUCT(LTA!J5:AN5,LTA!J$102:AN$102,LTA!J$104:AN$104)</f>
        <v>111.34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-144</v>
      </c>
      <c r="AA5" s="76">
        <f>STOA!I5</f>
        <v>317.14999999999998</v>
      </c>
      <c r="AB5" s="76">
        <f>-STOA!O5</f>
        <v>0</v>
      </c>
      <c r="AC5">
        <f t="shared" si="0"/>
        <v>12.584820810556089</v>
      </c>
      <c r="AD5">
        <f t="shared" si="1"/>
        <v>1196.3882861146897</v>
      </c>
      <c r="AE5">
        <f>'IDT-1'!C5</f>
        <v>0</v>
      </c>
      <c r="AF5" s="25"/>
      <c r="AG5">
        <f t="shared" si="2"/>
        <v>1196.3882861146897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6.4764080000000002</v>
      </c>
      <c r="E6">
        <f>GT_NG!Q6</f>
        <v>7.8903712647147604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48.37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742.50201921614109</v>
      </c>
      <c r="P6" s="37">
        <v>68.637388028463775</v>
      </c>
      <c r="Q6" s="37">
        <v>22.169999999999998</v>
      </c>
      <c r="R6" s="39">
        <v>0</v>
      </c>
      <c r="S6" s="39">
        <v>0</v>
      </c>
      <c r="T6" s="38">
        <f>SUMPRODUCT(LTA!J6:AN6,LTA!J$101:AN$101,LTA!J$104:AN$104)</f>
        <v>29</v>
      </c>
      <c r="U6" s="38">
        <f>SUMPRODUCT(LTA!J6:AN6,LTA!J$102:AN$102,LTA!J$104:AN$104)</f>
        <v>111.18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-143.6</v>
      </c>
      <c r="AA6" s="76">
        <f>STOA!I6</f>
        <v>317.14999999999998</v>
      </c>
      <c r="AB6" s="76">
        <f>-STOA!O6</f>
        <v>0</v>
      </c>
      <c r="AC6">
        <f t="shared" si="0"/>
        <v>12.584818215972355</v>
      </c>
      <c r="AD6">
        <f t="shared" si="1"/>
        <v>1197.1913682933473</v>
      </c>
      <c r="AE6">
        <f>'IDT-1'!C6</f>
        <v>0</v>
      </c>
      <c r="AF6" s="25"/>
      <c r="AG6">
        <f t="shared" si="2"/>
        <v>1197.1913682933473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6.4764080000000002</v>
      </c>
      <c r="E7">
        <f>GT_NG!Q7</f>
        <v>7.8903712647147604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48.37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740.30948838148402</v>
      </c>
      <c r="P7" s="37">
        <v>43.71</v>
      </c>
      <c r="Q7" s="37">
        <v>12</v>
      </c>
      <c r="R7" s="39">
        <v>0</v>
      </c>
      <c r="S7" s="39">
        <v>0</v>
      </c>
      <c r="T7" s="38">
        <f>SUMPRODUCT(LTA!J7:AN7,LTA!J$101:AN$101,LTA!J$104:AN$104)</f>
        <v>28.67</v>
      </c>
      <c r="U7" s="38">
        <f>SUMPRODUCT(LTA!J7:AN7,LTA!J$102:AN$102,LTA!J$104:AN$104)</f>
        <v>81.96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-86</v>
      </c>
      <c r="AA7" s="76">
        <f>STOA!I7</f>
        <v>317.14999999999998</v>
      </c>
      <c r="AB7" s="76">
        <f>-STOA!O7</f>
        <v>0</v>
      </c>
      <c r="AC7">
        <f t="shared" si="0"/>
        <v>11.535424212568527</v>
      </c>
      <c r="AD7">
        <f t="shared" si="1"/>
        <v>1189.0008434336301</v>
      </c>
      <c r="AE7">
        <f>'IDT-1'!C7</f>
        <v>-118.27</v>
      </c>
      <c r="AF7" s="25"/>
      <c r="AG7">
        <f t="shared" si="2"/>
        <v>1070.7308434336301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6.4764080000000002</v>
      </c>
      <c r="E8">
        <f>GT_NG!Q8</f>
        <v>7.8903712647147604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48.37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740.30948838148402</v>
      </c>
      <c r="P8" s="37">
        <v>32.909999999999989</v>
      </c>
      <c r="Q8" s="37">
        <v>11.63</v>
      </c>
      <c r="R8" s="39">
        <v>0</v>
      </c>
      <c r="S8" s="39">
        <v>0</v>
      </c>
      <c r="T8" s="38">
        <f>SUMPRODUCT(LTA!J8:AN8,LTA!J$101:AN$101,LTA!J$104:AN$104)</f>
        <v>19.670000000000002</v>
      </c>
      <c r="U8" s="38">
        <f>SUMPRODUCT(LTA!J8:AN8,LTA!J$102:AN$102,LTA!J$104:AN$104)</f>
        <v>70.97999999999999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-126</v>
      </c>
      <c r="AA8" s="76">
        <f>STOA!I8</f>
        <v>317.14999999999998</v>
      </c>
      <c r="AB8" s="76">
        <f>-STOA!O8</f>
        <v>0</v>
      </c>
      <c r="AC8">
        <f t="shared" si="0"/>
        <v>11.61261052156409</v>
      </c>
      <c r="AD8">
        <f t="shared" si="1"/>
        <v>1117.7736571246344</v>
      </c>
      <c r="AE8">
        <f>'IDT-1'!C8</f>
        <v>-96.299000000000007</v>
      </c>
      <c r="AF8" s="25"/>
      <c r="AG8">
        <f t="shared" si="2"/>
        <v>1021.4746571246344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6.4764080000000002</v>
      </c>
      <c r="E9">
        <f>GT_NG!Q9</f>
        <v>7.8903712647147604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48.37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739.18328746943314</v>
      </c>
      <c r="P9" s="37">
        <v>32.909999999999989</v>
      </c>
      <c r="Q9" s="37">
        <v>11.63</v>
      </c>
      <c r="R9" s="39">
        <v>0</v>
      </c>
      <c r="S9" s="39">
        <v>0</v>
      </c>
      <c r="T9" s="38">
        <f>SUMPRODUCT(LTA!J9:AN9,LTA!J$101:AN$101,LTA!J$104:AN$104)</f>
        <v>19.670000000000002</v>
      </c>
      <c r="U9" s="38">
        <f>SUMPRODUCT(LTA!J9:AN9,LTA!J$102:AN$102,LTA!J$104:AN$104)</f>
        <v>70.64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-166</v>
      </c>
      <c r="AA9" s="76">
        <f>STOA!I9</f>
        <v>317.14999999999998</v>
      </c>
      <c r="AB9" s="76">
        <f>-STOA!O9</f>
        <v>0</v>
      </c>
      <c r="AC9">
        <f t="shared" si="0"/>
        <v>12.117976742898426</v>
      </c>
      <c r="AD9">
        <f t="shared" si="1"/>
        <v>1097.0920899912494</v>
      </c>
      <c r="AE9">
        <f>'IDT-1'!C9</f>
        <v>-73.097999999999999</v>
      </c>
      <c r="AF9" s="25"/>
      <c r="AG9">
        <f t="shared" si="2"/>
        <v>1023.9940899912494</v>
      </c>
      <c r="AI9" s="35">
        <f>PXIL!I9</f>
        <v>0</v>
      </c>
      <c r="AJ9" s="35">
        <f>PXIL!O9</f>
        <v>0</v>
      </c>
      <c r="AK9" s="35">
        <f>RTM_IEX!I9</f>
        <v>21.29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6.4764080000000002</v>
      </c>
      <c r="E10">
        <f>GT_NG!Q10</f>
        <v>7.8903712647147604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48.37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735.78670944409612</v>
      </c>
      <c r="P10" s="37">
        <v>32.909999999999989</v>
      </c>
      <c r="Q10" s="37">
        <v>11.63</v>
      </c>
      <c r="R10" s="39">
        <v>0</v>
      </c>
      <c r="S10" s="39">
        <v>0</v>
      </c>
      <c r="T10" s="38">
        <f>SUMPRODUCT(LTA!J10:AN10,LTA!J$101:AN$101,LTA!J$104:AN$104)</f>
        <v>19.670000000000002</v>
      </c>
      <c r="U10" s="38">
        <f>SUMPRODUCT(LTA!J10:AN10,LTA!J$102:AN$102,LTA!J$104:AN$104)</f>
        <v>70.319999999999993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-155</v>
      </c>
      <c r="AA10" s="76">
        <f>STOA!I10</f>
        <v>317.14999999999998</v>
      </c>
      <c r="AB10" s="76">
        <f>-STOA!O10</f>
        <v>0</v>
      </c>
      <c r="AC10">
        <f t="shared" si="0"/>
        <v>11.975690749284707</v>
      </c>
      <c r="AD10">
        <f t="shared" si="1"/>
        <v>1064.227797959526</v>
      </c>
      <c r="AE10">
        <f>'IDT-1'!C10</f>
        <v>-53.677999999999997</v>
      </c>
      <c r="AF10" s="25"/>
      <c r="AG10">
        <f t="shared" si="2"/>
        <v>1010.549797959526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-19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6.4764080000000002</v>
      </c>
      <c r="E11">
        <f>GT_NG!Q11</f>
        <v>7.8903712647147604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48.37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734.83680364699467</v>
      </c>
      <c r="P11" s="37">
        <v>32.909999999999989</v>
      </c>
      <c r="Q11" s="37">
        <v>11.63</v>
      </c>
      <c r="R11" s="39">
        <v>0</v>
      </c>
      <c r="S11" s="39">
        <v>0</v>
      </c>
      <c r="T11" s="38">
        <f>SUMPRODUCT(LTA!J11:AN11,LTA!J$101:AN$101,LTA!J$104:AN$104)</f>
        <v>19</v>
      </c>
      <c r="U11" s="38">
        <f>SUMPRODUCT(LTA!J11:AN11,LTA!J$102:AN$102,LTA!J$104:AN$104)</f>
        <v>62.39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-165</v>
      </c>
      <c r="AA11" s="76">
        <f>STOA!I11</f>
        <v>317.14999999999998</v>
      </c>
      <c r="AB11" s="76">
        <f>-STOA!O11</f>
        <v>0</v>
      </c>
      <c r="AC11">
        <f t="shared" si="0"/>
        <v>12.014067748737499</v>
      </c>
      <c r="AD11">
        <f t="shared" si="1"/>
        <v>1040.6395151629717</v>
      </c>
      <c r="AE11">
        <f>'IDT-1'!C11</f>
        <v>-38.817</v>
      </c>
      <c r="AF11" s="25"/>
      <c r="AG11">
        <f t="shared" si="2"/>
        <v>1001.8225151629717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-23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6.4764080000000002</v>
      </c>
      <c r="E12">
        <f>GT_NG!Q12</f>
        <v>7.8903712647147604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48.37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724.19268276671528</v>
      </c>
      <c r="P12" s="37">
        <v>32.909999999999989</v>
      </c>
      <c r="Q12" s="37">
        <v>14.677459768125972</v>
      </c>
      <c r="R12" s="39">
        <v>0</v>
      </c>
      <c r="S12" s="39">
        <v>0</v>
      </c>
      <c r="T12" s="38">
        <f>SUMPRODUCT(LTA!J12:AN12,LTA!J$101:AN$101,LTA!J$104:AN$104)</f>
        <v>18.670000000000002</v>
      </c>
      <c r="U12" s="38">
        <f>SUMPRODUCT(LTA!J12:AN12,LTA!J$102:AN$102,LTA!J$104:AN$104)</f>
        <v>62.23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-145</v>
      </c>
      <c r="AA12" s="76">
        <f>STOA!I12</f>
        <v>317.14999999999998</v>
      </c>
      <c r="AB12" s="76">
        <f>-STOA!O12</f>
        <v>0</v>
      </c>
      <c r="AC12">
        <f t="shared" si="0"/>
        <v>12.15791873851764</v>
      </c>
      <c r="AD12">
        <f t="shared" si="1"/>
        <v>1007.4090030610383</v>
      </c>
      <c r="AE12">
        <f>'IDT-1'!C12</f>
        <v>-20.146999999999998</v>
      </c>
      <c r="AF12" s="25"/>
      <c r="AG12">
        <f t="shared" si="2"/>
        <v>987.26200306103829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-68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6.4764080000000002</v>
      </c>
      <c r="E13">
        <f>GT_NG!Q13</f>
        <v>7.8903712647147604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48.37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724.19268276671528</v>
      </c>
      <c r="P13" s="37">
        <v>32.909999999999989</v>
      </c>
      <c r="Q13" s="37">
        <v>14.677459768125972</v>
      </c>
      <c r="R13" s="39">
        <v>0</v>
      </c>
      <c r="S13" s="39">
        <v>0</v>
      </c>
      <c r="T13" s="38">
        <f>SUMPRODUCT(LTA!J13:AN13,LTA!J$101:AN$101,LTA!J$104:AN$104)</f>
        <v>18</v>
      </c>
      <c r="U13" s="38">
        <f>SUMPRODUCT(LTA!J13:AN13,LTA!J$102:AN$102,LTA!J$104:AN$104)</f>
        <v>62.069999999999993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-163</v>
      </c>
      <c r="AA13" s="76">
        <f>STOA!I13</f>
        <v>317.14999999999998</v>
      </c>
      <c r="AB13" s="76">
        <f>-STOA!O13</f>
        <v>0</v>
      </c>
      <c r="AC13">
        <f t="shared" si="0"/>
        <v>12.286485262115868</v>
      </c>
      <c r="AD13">
        <f t="shared" si="1"/>
        <v>990.45043653744017</v>
      </c>
      <c r="AE13">
        <f>'IDT-1'!C13</f>
        <v>-9.2110000000000003</v>
      </c>
      <c r="AF13" s="25"/>
      <c r="AG13">
        <f t="shared" si="2"/>
        <v>981.23943653744016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-66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6.4764080000000002</v>
      </c>
      <c r="E14">
        <f>GT_NG!Q14</f>
        <v>7.8903712647147604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48.37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724.19268276671528</v>
      </c>
      <c r="P14" s="37">
        <v>34</v>
      </c>
      <c r="Q14" s="37">
        <v>14.677459768125972</v>
      </c>
      <c r="R14" s="39">
        <v>0</v>
      </c>
      <c r="S14" s="39">
        <v>0</v>
      </c>
      <c r="T14" s="38">
        <f>SUMPRODUCT(LTA!J14:AN14,LTA!J$101:AN$101,LTA!J$104:AN$104)</f>
        <v>17.670000000000002</v>
      </c>
      <c r="U14" s="38">
        <f>SUMPRODUCT(LTA!J14:AN14,LTA!J$102:AN$102,LTA!J$104:AN$104)</f>
        <v>61.89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-187.99</v>
      </c>
      <c r="AA14" s="76">
        <f>STOA!I14</f>
        <v>317.14999999999998</v>
      </c>
      <c r="AB14" s="76">
        <f>-STOA!O14</f>
        <v>0</v>
      </c>
      <c r="AC14">
        <f t="shared" si="0"/>
        <v>12.486109178211064</v>
      </c>
      <c r="AD14">
        <f t="shared" si="1"/>
        <v>967.84081262134487</v>
      </c>
      <c r="AE14">
        <f>'IDT-1'!C14</f>
        <v>0</v>
      </c>
      <c r="AF14" s="25"/>
      <c r="AG14">
        <f t="shared" si="2"/>
        <v>967.84081262134487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-64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6.4764080000000002</v>
      </c>
      <c r="E15">
        <f>GT_NG!Q15</f>
        <v>7.8903712647147604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48.37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734.52315220860635</v>
      </c>
      <c r="P15" s="37">
        <v>32.910000000000004</v>
      </c>
      <c r="Q15" s="37">
        <v>14.677459768125972</v>
      </c>
      <c r="R15" s="39">
        <v>0</v>
      </c>
      <c r="S15" s="39">
        <v>0</v>
      </c>
      <c r="T15" s="38">
        <f>SUMPRODUCT(LTA!J15:AN15,LTA!J$101:AN$101,LTA!J$104:AN$104)</f>
        <v>16</v>
      </c>
      <c r="U15" s="38">
        <f>SUMPRODUCT(LTA!J15:AN15,LTA!J$102:AN$102,LTA!J$104:AN$104)</f>
        <v>61.569999999999993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-188</v>
      </c>
      <c r="AA15" s="76">
        <f>STOA!I15</f>
        <v>303.60000000000002</v>
      </c>
      <c r="AB15" s="76">
        <f>-STOA!O15</f>
        <v>0</v>
      </c>
      <c r="AC15">
        <f t="shared" si="0"/>
        <v>12.484104779449535</v>
      </c>
      <c r="AD15">
        <f t="shared" si="1"/>
        <v>955.53328646199748</v>
      </c>
      <c r="AE15">
        <f>'IDT-1'!C15</f>
        <v>0</v>
      </c>
      <c r="AF15" s="25"/>
      <c r="AG15">
        <f t="shared" si="2"/>
        <v>955.53328646199748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-70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6.4764080000000002</v>
      </c>
      <c r="E16">
        <f>GT_NG!Q16</f>
        <v>7.8903712647147604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48.37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734.49267220860634</v>
      </c>
      <c r="P16" s="37">
        <v>32.910000000000004</v>
      </c>
      <c r="Q16" s="37">
        <v>14.677459768125972</v>
      </c>
      <c r="R16" s="39">
        <v>0</v>
      </c>
      <c r="S16" s="39">
        <v>0</v>
      </c>
      <c r="T16" s="38">
        <f>SUMPRODUCT(LTA!J16:AN16,LTA!J$101:AN$101,LTA!J$104:AN$104)</f>
        <v>15.67</v>
      </c>
      <c r="U16" s="38">
        <f>SUMPRODUCT(LTA!J16:AN16,LTA!J$102:AN$102,LTA!J$104:AN$104)</f>
        <v>61.23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-213</v>
      </c>
      <c r="AA16" s="76">
        <f>STOA!I16</f>
        <v>303.60000000000002</v>
      </c>
      <c r="AB16" s="76">
        <f>-STOA!O16</f>
        <v>0</v>
      </c>
      <c r="AC16">
        <f t="shared" si="0"/>
        <v>12.588345797873092</v>
      </c>
      <c r="AD16">
        <f t="shared" si="1"/>
        <v>941.72856544357398</v>
      </c>
      <c r="AE16">
        <f>'IDT-1'!C16</f>
        <v>0</v>
      </c>
      <c r="AF16" s="25"/>
      <c r="AG16">
        <f t="shared" si="2"/>
        <v>941.72856544357398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-58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6.4764080000000002</v>
      </c>
      <c r="E17">
        <f>GT_NG!Q17</f>
        <v>7.8903712647147604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720.57194628968125</v>
      </c>
      <c r="P17" s="37">
        <v>32.910000000000004</v>
      </c>
      <c r="Q17" s="37">
        <v>14.677459768125972</v>
      </c>
      <c r="R17" s="39">
        <v>0</v>
      </c>
      <c r="S17" s="39">
        <v>0</v>
      </c>
      <c r="T17" s="38">
        <f>SUMPRODUCT(LTA!J17:AN17,LTA!J$101:AN$101,LTA!J$104:AN$104)</f>
        <v>15.33</v>
      </c>
      <c r="U17" s="38">
        <f>SUMPRODUCT(LTA!J17:AN17,LTA!J$102:AN$102,LTA!J$104:AN$104)</f>
        <v>61.069999999999993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-233</v>
      </c>
      <c r="AA17" s="76">
        <f>STOA!I17</f>
        <v>303.60000000000002</v>
      </c>
      <c r="AB17" s="76">
        <f>-STOA!O17</f>
        <v>0</v>
      </c>
      <c r="AC17">
        <f t="shared" si="0"/>
        <v>12.407913596079899</v>
      </c>
      <c r="AD17">
        <f t="shared" si="1"/>
        <v>934.48827172644212</v>
      </c>
      <c r="AE17">
        <f>'IDT-1'!C17</f>
        <v>0</v>
      </c>
      <c r="AF17" s="25"/>
      <c r="AG17">
        <f t="shared" si="2"/>
        <v>934.48827172644212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-31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6.4764080000000002</v>
      </c>
      <c r="E18">
        <f>GT_NG!Q18</f>
        <v>7.8903712647147604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720.5694062896813</v>
      </c>
      <c r="P18" s="37">
        <v>32.910000000000004</v>
      </c>
      <c r="Q18" s="37">
        <v>14.677459768125972</v>
      </c>
      <c r="R18" s="39">
        <v>0</v>
      </c>
      <c r="S18" s="39">
        <v>0</v>
      </c>
      <c r="T18" s="38">
        <f>SUMPRODUCT(LTA!J18:AN18,LTA!J$101:AN$101,LTA!J$104:AN$104)</f>
        <v>15.33</v>
      </c>
      <c r="U18" s="38">
        <f>SUMPRODUCT(LTA!J18:AN18,LTA!J$102:AN$102,LTA!J$104:AN$104)</f>
        <v>60.89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-243</v>
      </c>
      <c r="AA18" s="76">
        <f>STOA!I18</f>
        <v>303.60000000000002</v>
      </c>
      <c r="AB18" s="76">
        <f>-STOA!O18</f>
        <v>0</v>
      </c>
      <c r="AC18">
        <f t="shared" si="0"/>
        <v>12.49109183732879</v>
      </c>
      <c r="AD18">
        <f t="shared" si="1"/>
        <v>924.22255348519332</v>
      </c>
      <c r="AE18">
        <f>'IDT-1'!C18</f>
        <v>0</v>
      </c>
      <c r="AF18" s="25"/>
      <c r="AG18">
        <f t="shared" si="2"/>
        <v>924.22255348519332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-31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6.4764080000000002</v>
      </c>
      <c r="E19">
        <f>GT_NG!Q19</f>
        <v>7.8903712647147604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48.37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722.16960628968116</v>
      </c>
      <c r="P19" s="37">
        <v>32.910000000000004</v>
      </c>
      <c r="Q19" s="37">
        <v>14.677459768125972</v>
      </c>
      <c r="R19" s="39">
        <v>0</v>
      </c>
      <c r="S19" s="39">
        <v>0</v>
      </c>
      <c r="T19" s="38">
        <f>SUMPRODUCT(LTA!J19:AN19,LTA!J$101:AN$101,LTA!J$104:AN$104)</f>
        <v>15</v>
      </c>
      <c r="U19" s="38">
        <f>SUMPRODUCT(LTA!J19:AN19,LTA!J$102:AN$102,LTA!J$104:AN$104)</f>
        <v>60.73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-263</v>
      </c>
      <c r="AA19" s="76">
        <f>STOA!I19</f>
        <v>303.60000000000002</v>
      </c>
      <c r="AB19" s="76">
        <f>-STOA!O19</f>
        <v>0</v>
      </c>
      <c r="AC19">
        <f t="shared" si="0"/>
        <v>12.542773305953233</v>
      </c>
      <c r="AD19">
        <f t="shared" si="1"/>
        <v>920.28107201656871</v>
      </c>
      <c r="AE19">
        <f>'IDT-1'!C19</f>
        <v>0</v>
      </c>
      <c r="AF19" s="25"/>
      <c r="AG19">
        <f t="shared" si="2"/>
        <v>920.28107201656871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-16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6.4764080000000002</v>
      </c>
      <c r="E20">
        <f>GT_NG!Q20</f>
        <v>7.8903712647147604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48.37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722.1416662896811</v>
      </c>
      <c r="P20" s="37">
        <v>32.910000000000004</v>
      </c>
      <c r="Q20" s="37">
        <v>14.677459768125972</v>
      </c>
      <c r="R20" s="39">
        <v>0</v>
      </c>
      <c r="S20" s="39">
        <v>0</v>
      </c>
      <c r="T20" s="38">
        <f>SUMPRODUCT(LTA!J20:AN20,LTA!J$101:AN$101,LTA!J$104:AN$104)</f>
        <v>15</v>
      </c>
      <c r="U20" s="38">
        <f>SUMPRODUCT(LTA!J20:AN20,LTA!J$102:AN$102,LTA!J$104:AN$104)</f>
        <v>60.73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-273</v>
      </c>
      <c r="AA20" s="76">
        <f>STOA!I20</f>
        <v>303.60000000000002</v>
      </c>
      <c r="AB20" s="76">
        <f>-STOA!O20</f>
        <v>0</v>
      </c>
      <c r="AC20">
        <f t="shared" si="0"/>
        <v>12.644192502651901</v>
      </c>
      <c r="AD20">
        <f t="shared" si="1"/>
        <v>908.15171281987</v>
      </c>
      <c r="AE20">
        <f>'IDT-1'!C20</f>
        <v>0</v>
      </c>
      <c r="AF20" s="25"/>
      <c r="AG20">
        <f t="shared" si="2"/>
        <v>908.15171281987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-18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6.4764080000000002</v>
      </c>
      <c r="E21">
        <f>GT_NG!Q21</f>
        <v>7.8903712647147604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48.37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722.2159961541546</v>
      </c>
      <c r="P21" s="37">
        <v>32.910000000000004</v>
      </c>
      <c r="Q21" s="37">
        <v>14.677459768125972</v>
      </c>
      <c r="R21" s="39">
        <v>0</v>
      </c>
      <c r="S21" s="39">
        <v>0</v>
      </c>
      <c r="T21" s="38">
        <f>SUMPRODUCT(LTA!J21:AN21,LTA!J$101:AN$101,LTA!J$104:AN$104)</f>
        <v>15</v>
      </c>
      <c r="U21" s="38">
        <f>SUMPRODUCT(LTA!J21:AN21,LTA!J$102:AN$102,LTA!J$104:AN$104)</f>
        <v>60.73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-288</v>
      </c>
      <c r="AA21" s="76">
        <f>STOA!I21</f>
        <v>303.60000000000002</v>
      </c>
      <c r="AB21" s="76">
        <f>-STOA!O21</f>
        <v>0</v>
      </c>
      <c r="AC21">
        <f t="shared" si="0"/>
        <v>12.695643819862815</v>
      </c>
      <c r="AD21">
        <f t="shared" si="1"/>
        <v>902.17459136713262</v>
      </c>
      <c r="AE21">
        <f>'IDT-1'!C21</f>
        <v>0</v>
      </c>
      <c r="AF21" s="25"/>
      <c r="AG21">
        <f t="shared" si="2"/>
        <v>902.17459136713262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-9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6.4764080000000002</v>
      </c>
      <c r="E22">
        <f>GT_NG!Q22</f>
        <v>7.8903712647147604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715.46207052412853</v>
      </c>
      <c r="P22" s="37">
        <v>32.910000000000004</v>
      </c>
      <c r="Q22" s="37">
        <v>14.677459768125972</v>
      </c>
      <c r="R22" s="39">
        <v>0</v>
      </c>
      <c r="S22" s="39">
        <v>0</v>
      </c>
      <c r="T22" s="38">
        <f>SUMPRODUCT(LTA!J22:AN22,LTA!J$101:AN$101,LTA!J$104:AN$104)</f>
        <v>15</v>
      </c>
      <c r="U22" s="38">
        <f>SUMPRODUCT(LTA!J22:AN22,LTA!J$102:AN$102,LTA!J$104:AN$104)</f>
        <v>60.73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-300</v>
      </c>
      <c r="AA22" s="76">
        <f>STOA!I22</f>
        <v>303.60000000000002</v>
      </c>
      <c r="AB22" s="76">
        <f>-STOA!O22</f>
        <v>0</v>
      </c>
      <c r="AC22">
        <f t="shared" si="0"/>
        <v>12.664324317745262</v>
      </c>
      <c r="AD22">
        <f t="shared" si="1"/>
        <v>892.45198523922409</v>
      </c>
      <c r="AE22">
        <f>'IDT-1'!C22</f>
        <v>0</v>
      </c>
      <c r="AF22" s="25"/>
      <c r="AG22">
        <f t="shared" si="2"/>
        <v>892.45198523922409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6.4764080000000002</v>
      </c>
      <c r="E23">
        <f>GT_NG!Q23</f>
        <v>7.8903712647147604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48.37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731.79370258297581</v>
      </c>
      <c r="P23" s="37">
        <v>32.910000000000004</v>
      </c>
      <c r="Q23" s="37">
        <v>14.677459768125972</v>
      </c>
      <c r="R23" s="39">
        <v>0</v>
      </c>
      <c r="S23" s="39">
        <v>0</v>
      </c>
      <c r="T23" s="38">
        <f>SUMPRODUCT(LTA!J23:AN23,LTA!J$101:AN$101,LTA!J$104:AN$104)</f>
        <v>26.67</v>
      </c>
      <c r="U23" s="38">
        <f>SUMPRODUCT(LTA!J23:AN23,LTA!J$102:AN$102,LTA!J$104:AN$104)</f>
        <v>60.73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-278</v>
      </c>
      <c r="AA23" s="76">
        <f>STOA!I23</f>
        <v>261.02</v>
      </c>
      <c r="AB23" s="76">
        <f>-STOA!O23</f>
        <v>0</v>
      </c>
      <c r="AC23">
        <f t="shared" si="0"/>
        <v>12.35550055709202</v>
      </c>
      <c r="AD23">
        <f t="shared" si="1"/>
        <v>900.18244105872452</v>
      </c>
      <c r="AE23">
        <f>'IDT-1'!C23</f>
        <v>0</v>
      </c>
      <c r="AF23" s="25"/>
      <c r="AG23">
        <f t="shared" si="2"/>
        <v>900.18244105872452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6.4764080000000002</v>
      </c>
      <c r="E24">
        <f>GT_NG!Q24</f>
        <v>7.8903712647147604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48.37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731.66924258297581</v>
      </c>
      <c r="P24" s="37">
        <v>32.910000000000004</v>
      </c>
      <c r="Q24" s="37">
        <v>14.677459768125972</v>
      </c>
      <c r="R24" s="39">
        <v>0</v>
      </c>
      <c r="S24" s="39">
        <v>0</v>
      </c>
      <c r="T24" s="38">
        <f>SUMPRODUCT(LTA!J24:AN24,LTA!J$101:AN$101,LTA!J$104:AN$104)</f>
        <v>26</v>
      </c>
      <c r="U24" s="38">
        <f>SUMPRODUCT(LTA!J24:AN24,LTA!J$102:AN$102,LTA!J$104:AN$104)</f>
        <v>60.73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-283</v>
      </c>
      <c r="AA24" s="76">
        <f>STOA!I24</f>
        <v>261.02</v>
      </c>
      <c r="AB24" s="76">
        <f>-STOA!O24</f>
        <v>0</v>
      </c>
      <c r="AC24">
        <f t="shared" si="0"/>
        <v>12.391182881716464</v>
      </c>
      <c r="AD24">
        <f t="shared" si="1"/>
        <v>894.35229873410015</v>
      </c>
      <c r="AE24">
        <f>'IDT-1'!C24</f>
        <v>0</v>
      </c>
      <c r="AF24" s="25"/>
      <c r="AG24">
        <f t="shared" si="2"/>
        <v>894.35229873410015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6.4764080000000002</v>
      </c>
      <c r="E25">
        <f>GT_NG!Q25</f>
        <v>7.8903712647147604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48.37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729.63058517289801</v>
      </c>
      <c r="P25" s="37">
        <v>32.910000000000004</v>
      </c>
      <c r="Q25" s="37">
        <v>14.677459768125972</v>
      </c>
      <c r="R25" s="39">
        <v>0</v>
      </c>
      <c r="S25" s="39">
        <v>0</v>
      </c>
      <c r="T25" s="38">
        <f>SUMPRODUCT(LTA!J25:AN25,LTA!J$101:AN$101,LTA!J$104:AN$104)</f>
        <v>25</v>
      </c>
      <c r="U25" s="38">
        <f>SUMPRODUCT(LTA!J25:AN25,LTA!J$102:AN$102,LTA!J$104:AN$104)</f>
        <v>69.45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-288</v>
      </c>
      <c r="AA25" s="76">
        <f>STOA!I25</f>
        <v>261.02</v>
      </c>
      <c r="AB25" s="76">
        <f>-STOA!O25</f>
        <v>0</v>
      </c>
      <c r="AC25">
        <f t="shared" si="0"/>
        <v>12.481261948096257</v>
      </c>
      <c r="AD25">
        <f t="shared" si="1"/>
        <v>894.9435622576425</v>
      </c>
      <c r="AE25">
        <f>'IDT-1'!C25</f>
        <v>0</v>
      </c>
      <c r="AF25" s="25"/>
      <c r="AG25">
        <f t="shared" si="2"/>
        <v>894.9435622576425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6.4764080000000002</v>
      </c>
      <c r="E26">
        <f>GT_NG!Q26</f>
        <v>7.8903712647147604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48.37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739.81093265022184</v>
      </c>
      <c r="P26" s="37">
        <v>32.910000000000004</v>
      </c>
      <c r="Q26" s="37">
        <v>14.677459768125972</v>
      </c>
      <c r="R26" s="39">
        <v>0</v>
      </c>
      <c r="S26" s="39">
        <v>0</v>
      </c>
      <c r="T26" s="38">
        <f>SUMPRODUCT(LTA!J26:AN26,LTA!J$101:AN$101,LTA!J$104:AN$104)</f>
        <v>24.33</v>
      </c>
      <c r="U26" s="38">
        <f>SUMPRODUCT(LTA!J26:AN26,LTA!J$102:AN$102,LTA!J$104:AN$104)</f>
        <v>69.45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-298</v>
      </c>
      <c r="AA26" s="76">
        <f>STOA!I26</f>
        <v>261.02</v>
      </c>
      <c r="AB26" s="76">
        <f>-STOA!O26</f>
        <v>0</v>
      </c>
      <c r="AC26">
        <f t="shared" si="0"/>
        <v>12.645860444154668</v>
      </c>
      <c r="AD26">
        <f t="shared" si="1"/>
        <v>894.289311238908</v>
      </c>
      <c r="AE26">
        <f>'IDT-1'!C26</f>
        <v>0</v>
      </c>
      <c r="AF26" s="25"/>
      <c r="AG26">
        <f t="shared" si="2"/>
        <v>894.289311238908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6.4764080000000002</v>
      </c>
      <c r="E27">
        <f>GT_NG!Q27</f>
        <v>7.8903712647147604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48.37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740.68966453167661</v>
      </c>
      <c r="P27" s="37">
        <v>30.551924651924658</v>
      </c>
      <c r="Q27" s="37">
        <v>14.677459768125972</v>
      </c>
      <c r="R27" s="39">
        <v>9.31</v>
      </c>
      <c r="S27" s="39">
        <v>0</v>
      </c>
      <c r="T27" s="38">
        <f>SUMPRODUCT(LTA!J27:AN27,LTA!J$101:AN$101,LTA!J$104:AN$104)</f>
        <v>23.67</v>
      </c>
      <c r="U27" s="38">
        <f>SUMPRODUCT(LTA!J27:AN27,LTA!J$102:AN$102,LTA!J$104:AN$104)</f>
        <v>83.96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-243</v>
      </c>
      <c r="AA27" s="76">
        <f>STOA!I27</f>
        <v>200.53000000000003</v>
      </c>
      <c r="AB27" s="76">
        <f>-STOA!O27</f>
        <v>0</v>
      </c>
      <c r="AC27">
        <f t="shared" si="0"/>
        <v>11.981015650039492</v>
      </c>
      <c r="AD27">
        <f t="shared" si="1"/>
        <v>896.14481256640249</v>
      </c>
      <c r="AE27">
        <f>'IDT-1'!C27</f>
        <v>0</v>
      </c>
      <c r="AF27" s="25"/>
      <c r="AG27">
        <f t="shared" si="2"/>
        <v>896.14481256640249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-15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6.4764080000000002</v>
      </c>
      <c r="E28">
        <f>GT_NG!Q28</f>
        <v>7.8903712647147604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48.37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740.57791471228973</v>
      </c>
      <c r="P28" s="37">
        <v>32.909999999999989</v>
      </c>
      <c r="Q28" s="37">
        <v>14.677459768125972</v>
      </c>
      <c r="R28" s="39">
        <v>16.2</v>
      </c>
      <c r="S28" s="39">
        <v>0</v>
      </c>
      <c r="T28" s="38">
        <f>SUMPRODUCT(LTA!J28:AN28,LTA!J$101:AN$101,LTA!J$104:AN$104)</f>
        <v>26.44</v>
      </c>
      <c r="U28" s="38">
        <f>SUMPRODUCT(LTA!J28:AN28,LTA!J$102:AN$102,LTA!J$104:AN$104)</f>
        <v>83.96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-243</v>
      </c>
      <c r="AA28" s="76">
        <f>STOA!I28</f>
        <v>200.53000000000003</v>
      </c>
      <c r="AB28" s="76">
        <f>-STOA!O28</f>
        <v>0</v>
      </c>
      <c r="AC28">
        <f t="shared" si="0"/>
        <v>12.038672995856032</v>
      </c>
      <c r="AD28">
        <f t="shared" si="1"/>
        <v>912.99348074927468</v>
      </c>
      <c r="AE28">
        <f>'IDT-1'!C28</f>
        <v>0</v>
      </c>
      <c r="AF28" s="25"/>
      <c r="AG28">
        <f t="shared" si="2"/>
        <v>912.99348074927468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-10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6.4764080000000002</v>
      </c>
      <c r="E29">
        <f>GT_NG!Q29</f>
        <v>7.8903712647147604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48.37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739.62800891518827</v>
      </c>
      <c r="P29" s="37">
        <v>32.909999999999989</v>
      </c>
      <c r="Q29" s="37">
        <v>14.677459768125972</v>
      </c>
      <c r="R29" s="39">
        <v>16.2</v>
      </c>
      <c r="S29" s="39">
        <v>0</v>
      </c>
      <c r="T29" s="38">
        <f>SUMPRODUCT(LTA!J29:AN29,LTA!J$101:AN$101,LTA!J$104:AN$104)</f>
        <v>31.310000000000002</v>
      </c>
      <c r="U29" s="38">
        <f>SUMPRODUCT(LTA!J29:AN29,LTA!J$102:AN$102,LTA!J$104:AN$104)</f>
        <v>83.96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-228</v>
      </c>
      <c r="AA29" s="76">
        <f>STOA!I29</f>
        <v>200.53000000000003</v>
      </c>
      <c r="AB29" s="76">
        <f>-STOA!O29</f>
        <v>0</v>
      </c>
      <c r="AC29">
        <f t="shared" si="0"/>
        <v>11.94453442128704</v>
      </c>
      <c r="AD29">
        <f t="shared" si="1"/>
        <v>932.00771352674201</v>
      </c>
      <c r="AE29">
        <f>'IDT-1'!C29</f>
        <v>0</v>
      </c>
      <c r="AF29" s="25"/>
      <c r="AG29">
        <f t="shared" si="2"/>
        <v>932.00771352674201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-10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6.4764080000000002</v>
      </c>
      <c r="E30">
        <f>GT_NG!Q30</f>
        <v>7.8903712647147604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48.37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739.5822889151882</v>
      </c>
      <c r="P30" s="37">
        <v>32.909999999999989</v>
      </c>
      <c r="Q30" s="37">
        <v>14.677459768125972</v>
      </c>
      <c r="R30" s="39">
        <v>20.7</v>
      </c>
      <c r="S30" s="39">
        <v>0</v>
      </c>
      <c r="T30" s="38">
        <f>SUMPRODUCT(LTA!J30:AN30,LTA!J$101:AN$101,LTA!J$104:AN$104)</f>
        <v>37.839999999999996</v>
      </c>
      <c r="U30" s="38">
        <f>SUMPRODUCT(LTA!J30:AN30,LTA!J$102:AN$102,LTA!J$104:AN$104)</f>
        <v>83.96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-233</v>
      </c>
      <c r="AA30" s="76">
        <f>STOA!I30</f>
        <v>200.53000000000003</v>
      </c>
      <c r="AB30" s="76">
        <f>-STOA!O30</f>
        <v>0</v>
      </c>
      <c r="AC30">
        <f t="shared" si="0"/>
        <v>12.036802373287042</v>
      </c>
      <c r="AD30">
        <f t="shared" si="1"/>
        <v>942.89972557474209</v>
      </c>
      <c r="AE30">
        <f>'IDT-1'!C30</f>
        <v>0</v>
      </c>
      <c r="AF30" s="25"/>
      <c r="AG30">
        <f t="shared" si="2"/>
        <v>942.89972557474209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-5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6.4764080000000002</v>
      </c>
      <c r="E31">
        <f>GT_NG!Q31</f>
        <v>7.8903712647147604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48.37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739.67372891518824</v>
      </c>
      <c r="P31" s="37">
        <v>34</v>
      </c>
      <c r="Q31" s="37">
        <v>14.677459768125972</v>
      </c>
      <c r="R31" s="39">
        <v>21.7</v>
      </c>
      <c r="S31" s="39">
        <v>0</v>
      </c>
      <c r="T31" s="38">
        <f>SUMPRODUCT(LTA!J31:AN31,LTA!J$101:AN$101,LTA!J$104:AN$104)</f>
        <v>45.1</v>
      </c>
      <c r="U31" s="38">
        <f>SUMPRODUCT(LTA!J31:AN31,LTA!J$102:AN$102,LTA!J$104:AN$104)</f>
        <v>83.96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-238</v>
      </c>
      <c r="AA31" s="76">
        <f>STOA!I31</f>
        <v>200.53000000000003</v>
      </c>
      <c r="AB31" s="76">
        <f>-STOA!O31</f>
        <v>0</v>
      </c>
      <c r="AC31">
        <f t="shared" si="0"/>
        <v>12.116110469287042</v>
      </c>
      <c r="AD31">
        <f t="shared" si="1"/>
        <v>952.26185747874217</v>
      </c>
      <c r="AE31">
        <f>'IDT-1'!C31</f>
        <v>0</v>
      </c>
      <c r="AF31" s="25"/>
      <c r="AG31">
        <f t="shared" si="2"/>
        <v>952.26185747874217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6.4764080000000002</v>
      </c>
      <c r="E32">
        <f>GT_NG!Q32</f>
        <v>7.8903712647147604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48.37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731.55235884794217</v>
      </c>
      <c r="P32" s="37">
        <v>32.910000000000004</v>
      </c>
      <c r="Q32" s="37">
        <v>14.677459768125972</v>
      </c>
      <c r="R32" s="39">
        <v>21.699999999999996</v>
      </c>
      <c r="S32" s="39">
        <v>0</v>
      </c>
      <c r="T32" s="38">
        <f>SUMPRODUCT(LTA!J32:AN32,LTA!J$101:AN$101,LTA!J$104:AN$104)</f>
        <v>51.879999999999995</v>
      </c>
      <c r="U32" s="38">
        <f>SUMPRODUCT(LTA!J32:AN32,LTA!J$102:AN$102,LTA!J$104:AN$104)</f>
        <v>83.96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-238</v>
      </c>
      <c r="AA32" s="76">
        <f>STOA!I32</f>
        <v>200.53000000000003</v>
      </c>
      <c r="AB32" s="76">
        <f>-STOA!O32</f>
        <v>0</v>
      </c>
      <c r="AC32">
        <f t="shared" si="0"/>
        <v>12.095686960722174</v>
      </c>
      <c r="AD32">
        <f t="shared" si="1"/>
        <v>949.85091092006076</v>
      </c>
      <c r="AE32">
        <f>'IDT-1'!C32</f>
        <v>0</v>
      </c>
      <c r="AF32" s="25"/>
      <c r="AG32">
        <f t="shared" si="2"/>
        <v>949.85091092006076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6.4764080000000002</v>
      </c>
      <c r="E33">
        <f>GT_NG!Q33</f>
        <v>7.8903712647147604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48.37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732.54295856069041</v>
      </c>
      <c r="P33" s="37">
        <v>32.910000000000004</v>
      </c>
      <c r="Q33" s="37">
        <v>14.677459768125972</v>
      </c>
      <c r="R33" s="39">
        <v>23.5</v>
      </c>
      <c r="S33" s="39">
        <v>0</v>
      </c>
      <c r="T33" s="38">
        <f>SUMPRODUCT(LTA!J33:AN33,LTA!J$101:AN$101,LTA!J$104:AN$104)</f>
        <v>67.34</v>
      </c>
      <c r="U33" s="38">
        <f>SUMPRODUCT(LTA!J33:AN33,LTA!J$102:AN$102,LTA!J$104:AN$104)</f>
        <v>83.96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-253</v>
      </c>
      <c r="AA33" s="76">
        <f>STOA!I33</f>
        <v>200.53000000000003</v>
      </c>
      <c r="AB33" s="76">
        <f>-STOA!O33</f>
        <v>0</v>
      </c>
      <c r="AC33">
        <f t="shared" si="0"/>
        <v>12.376059364182595</v>
      </c>
      <c r="AD33">
        <f t="shared" si="1"/>
        <v>952.82113822934866</v>
      </c>
      <c r="AE33">
        <f>'IDT-1'!C33</f>
        <v>0</v>
      </c>
      <c r="AF33" s="25"/>
      <c r="AG33">
        <f t="shared" si="2"/>
        <v>952.82113822934866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6.4764080000000002</v>
      </c>
      <c r="E34">
        <f>GT_NG!Q34</f>
        <v>7.8903712647147604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48.37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732.55057856069038</v>
      </c>
      <c r="P34" s="37">
        <v>32.910000000000004</v>
      </c>
      <c r="Q34" s="37">
        <v>14.677459768125972</v>
      </c>
      <c r="R34" s="39">
        <v>23.499999999999996</v>
      </c>
      <c r="S34" s="39">
        <v>0</v>
      </c>
      <c r="T34" s="38">
        <f>SUMPRODUCT(LTA!J34:AN34,LTA!J$101:AN$101,LTA!J$104:AN$104)</f>
        <v>83.62</v>
      </c>
      <c r="U34" s="38">
        <f>SUMPRODUCT(LTA!J34:AN34,LTA!J$102:AN$102,LTA!J$104:AN$104)</f>
        <v>83.96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-274</v>
      </c>
      <c r="AA34" s="76">
        <f>STOA!I34</f>
        <v>200.53000000000003</v>
      </c>
      <c r="AB34" s="76">
        <f>-STOA!O34</f>
        <v>0</v>
      </c>
      <c r="AC34">
        <f t="shared" si="0"/>
        <v>12.690769684405264</v>
      </c>
      <c r="AD34">
        <f t="shared" si="1"/>
        <v>947.79404790912577</v>
      </c>
      <c r="AE34">
        <f>'IDT-1'!C34</f>
        <v>0</v>
      </c>
      <c r="AF34" s="25"/>
      <c r="AG34">
        <f t="shared" si="2"/>
        <v>947.79404790912577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6.4764080000000002</v>
      </c>
      <c r="E35">
        <f>GT_NG!Q35</f>
        <v>7.6532960199004965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48.37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726.58370954891461</v>
      </c>
      <c r="P35" s="37">
        <v>32.910000000000004</v>
      </c>
      <c r="Q35" s="37">
        <v>14.677459768125972</v>
      </c>
      <c r="R35" s="39">
        <v>23.499999999999996</v>
      </c>
      <c r="S35" s="39">
        <v>0</v>
      </c>
      <c r="T35" s="38">
        <f>SUMPRODUCT(LTA!J35:AN35,LTA!J$101:AN$101,LTA!J$104:AN$104)</f>
        <v>99.55</v>
      </c>
      <c r="U35" s="38">
        <f>SUMPRODUCT(LTA!J35:AN35,LTA!J$102:AN$102,LTA!J$104:AN$104)</f>
        <v>83.96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-283</v>
      </c>
      <c r="AA35" s="76">
        <f>STOA!I35</f>
        <v>200.53000000000003</v>
      </c>
      <c r="AB35" s="76">
        <f>-STOA!O35</f>
        <v>0</v>
      </c>
      <c r="AC35">
        <f t="shared" si="0"/>
        <v>13.085901388470804</v>
      </c>
      <c r="AD35">
        <f t="shared" si="1"/>
        <v>920.12497194847015</v>
      </c>
      <c r="AE35">
        <f>'IDT-1'!C35</f>
        <v>0</v>
      </c>
      <c r="AF35" s="25"/>
      <c r="AG35">
        <f t="shared" si="2"/>
        <v>920.12497194847015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-28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6.4764080000000002</v>
      </c>
      <c r="E36">
        <f>GT_NG!Q36</f>
        <v>7.6532960199004965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48.37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679.90109762602083</v>
      </c>
      <c r="P36" s="37">
        <v>32.910000000000004</v>
      </c>
      <c r="Q36" s="37">
        <v>14.677459768125972</v>
      </c>
      <c r="R36" s="39">
        <v>24</v>
      </c>
      <c r="S36" s="39">
        <v>0</v>
      </c>
      <c r="T36" s="38">
        <f>SUMPRODUCT(LTA!J36:AN36,LTA!J$101:AN$101,LTA!J$104:AN$104)</f>
        <v>116.42</v>
      </c>
      <c r="U36" s="38">
        <f>SUMPRODUCT(LTA!J36:AN36,LTA!J$102:AN$102,LTA!J$104:AN$104)</f>
        <v>60.73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-239</v>
      </c>
      <c r="AA36" s="76">
        <f>STOA!I36</f>
        <v>200.53000000000003</v>
      </c>
      <c r="AB36" s="76">
        <f>-STOA!O36</f>
        <v>0</v>
      </c>
      <c r="AC36">
        <f t="shared" si="0"/>
        <v>12.246399035248709</v>
      </c>
      <c r="AD36">
        <f t="shared" si="1"/>
        <v>915.42186237879855</v>
      </c>
      <c r="AE36">
        <f>'IDT-1'!C36</f>
        <v>0</v>
      </c>
      <c r="AF36" s="25"/>
      <c r="AG36">
        <f t="shared" si="2"/>
        <v>915.42186237879855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-25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6.4764080000000002</v>
      </c>
      <c r="E37">
        <f>GT_NG!Q37</f>
        <v>7.6532960199004965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48.37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679.92395762602075</v>
      </c>
      <c r="P37" s="37">
        <v>32.910000000000004</v>
      </c>
      <c r="Q37" s="37">
        <v>14.677459768125972</v>
      </c>
      <c r="R37" s="39">
        <v>25.3</v>
      </c>
      <c r="S37" s="39">
        <v>0</v>
      </c>
      <c r="T37" s="38">
        <f>SUMPRODUCT(LTA!J37:AN37,LTA!J$101:AN$101,LTA!J$104:AN$104)</f>
        <v>132.66</v>
      </c>
      <c r="U37" s="38">
        <f>SUMPRODUCT(LTA!J37:AN37,LTA!J$102:AN$102,LTA!J$104:AN$104)</f>
        <v>60.73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-259</v>
      </c>
      <c r="AA37" s="76">
        <f>STOA!I37</f>
        <v>200.51000000000002</v>
      </c>
      <c r="AB37" s="76">
        <f>-STOA!O37</f>
        <v>0</v>
      </c>
      <c r="AC37">
        <f t="shared" si="0"/>
        <v>12.647893790995383</v>
      </c>
      <c r="AD37">
        <f t="shared" si="1"/>
        <v>902.56322762305183</v>
      </c>
      <c r="AE37">
        <f>'IDT-1'!C37</f>
        <v>0</v>
      </c>
      <c r="AF37" s="25"/>
      <c r="AG37">
        <f t="shared" si="2"/>
        <v>902.56322762305183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-35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6.4764080000000002</v>
      </c>
      <c r="E38">
        <f>GT_NG!Q38</f>
        <v>7.6532960199004965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679.93157762602084</v>
      </c>
      <c r="P38" s="37">
        <v>32.910000000000004</v>
      </c>
      <c r="Q38" s="37">
        <v>14.677459768125972</v>
      </c>
      <c r="R38" s="39">
        <v>25.3</v>
      </c>
      <c r="S38" s="39">
        <v>0</v>
      </c>
      <c r="T38" s="38">
        <f>SUMPRODUCT(LTA!J38:AN38,LTA!J$101:AN$101,LTA!J$104:AN$104)</f>
        <v>148.93</v>
      </c>
      <c r="U38" s="38">
        <f>SUMPRODUCT(LTA!J38:AN38,LTA!J$102:AN$102,LTA!J$104:AN$104)</f>
        <v>60.73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-274</v>
      </c>
      <c r="AA38" s="76">
        <f>STOA!I38</f>
        <v>200.51000000000002</v>
      </c>
      <c r="AB38" s="76">
        <f>-STOA!O38</f>
        <v>0</v>
      </c>
      <c r="AC38">
        <f t="shared" si="0"/>
        <v>12.911693164868719</v>
      </c>
      <c r="AD38">
        <f t="shared" si="1"/>
        <v>903.57704824917869</v>
      </c>
      <c r="AE38">
        <f>'IDT-1'!C38</f>
        <v>0</v>
      </c>
      <c r="AF38" s="25"/>
      <c r="AG38">
        <f t="shared" si="2"/>
        <v>903.57704824917869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-35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6.4764080000000002</v>
      </c>
      <c r="E39">
        <f>GT_NG!Q39</f>
        <v>7.6532960199004965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604.39363145668858</v>
      </c>
      <c r="P39" s="37">
        <v>32.910000000000004</v>
      </c>
      <c r="Q39" s="37">
        <v>14.677459768125972</v>
      </c>
      <c r="R39" s="39">
        <v>26.3</v>
      </c>
      <c r="S39" s="39">
        <v>0</v>
      </c>
      <c r="T39" s="38">
        <f>SUMPRODUCT(LTA!J39:AN39,LTA!J$101:AN$101,LTA!J$104:AN$104)</f>
        <v>165.37</v>
      </c>
      <c r="U39" s="38">
        <f>SUMPRODUCT(LTA!J39:AN39,LTA!J$102:AN$102,LTA!J$104:AN$104)</f>
        <v>60.73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200.51000000000002</v>
      </c>
      <c r="AB39" s="76">
        <f>-STOA!O39</f>
        <v>0</v>
      </c>
      <c r="AC39">
        <f t="shared" si="0"/>
        <v>11.839160534028982</v>
      </c>
      <c r="AD39">
        <f t="shared" si="1"/>
        <v>915.55163471068602</v>
      </c>
      <c r="AE39">
        <f>'IDT-1'!C39</f>
        <v>0</v>
      </c>
      <c r="AF39" s="25"/>
      <c r="AG39">
        <f t="shared" si="2"/>
        <v>915.55163471068602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-240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6.4764080000000002</v>
      </c>
      <c r="E40">
        <f>GT_NG!Q40</f>
        <v>7.6532960199004965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556.4771171575793</v>
      </c>
      <c r="P40" s="37">
        <v>32.910000000000004</v>
      </c>
      <c r="Q40" s="37">
        <v>14.677459768125972</v>
      </c>
      <c r="R40" s="39">
        <v>26.3</v>
      </c>
      <c r="S40" s="39">
        <v>0</v>
      </c>
      <c r="T40" s="38">
        <f>SUMPRODUCT(LTA!J40:AN40,LTA!J$101:AN$101,LTA!J$104:AN$104)</f>
        <v>179.1</v>
      </c>
      <c r="U40" s="38">
        <f>SUMPRODUCT(LTA!J40:AN40,LTA!J$102:AN$102,LTA!J$104:AN$104)</f>
        <v>60.73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200.51000000000002</v>
      </c>
      <c r="AB40" s="76">
        <f>-STOA!O40</f>
        <v>0</v>
      </c>
      <c r="AC40">
        <f t="shared" si="0"/>
        <v>11.136907085396899</v>
      </c>
      <c r="AD40">
        <f t="shared" si="1"/>
        <v>931.06737386020905</v>
      </c>
      <c r="AE40">
        <f>'IDT-1'!C40</f>
        <v>0</v>
      </c>
      <c r="AF40" s="25"/>
      <c r="AG40">
        <f t="shared" si="2"/>
        <v>931.06737386020905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-191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6.4764080000000002</v>
      </c>
      <c r="E41">
        <f>GT_NG!Q41</f>
        <v>7.6532960199004965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518.8571171575793</v>
      </c>
      <c r="P41" s="37">
        <v>32.910000000000004</v>
      </c>
      <c r="Q41" s="37">
        <v>14.677459768125972</v>
      </c>
      <c r="R41" s="39">
        <v>26.3</v>
      </c>
      <c r="S41" s="39">
        <v>0</v>
      </c>
      <c r="T41" s="38">
        <f>SUMPRODUCT(LTA!J41:AN41,LTA!J$101:AN$101,LTA!J$104:AN$104)</f>
        <v>197.14</v>
      </c>
      <c r="U41" s="38">
        <f>SUMPRODUCT(LTA!J41:AN41,LTA!J$102:AN$102,LTA!J$104:AN$104)</f>
        <v>60.73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200.51000000000002</v>
      </c>
      <c r="AB41" s="76">
        <f>-STOA!O41</f>
        <v>0</v>
      </c>
      <c r="AC41">
        <f t="shared" si="0"/>
        <v>10.591232987776893</v>
      </c>
      <c r="AD41">
        <f t="shared" si="1"/>
        <v>957.03304795782879</v>
      </c>
      <c r="AE41">
        <f>'IDT-1'!C41</f>
        <v>0</v>
      </c>
      <c r="AF41" s="25"/>
      <c r="AG41">
        <f t="shared" si="2"/>
        <v>957.03304795782879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-146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6.4764080000000002</v>
      </c>
      <c r="E42">
        <f>GT_NG!Q42</f>
        <v>7.6532960199004965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518.9307771575792</v>
      </c>
      <c r="P42" s="37">
        <v>32.910000000000004</v>
      </c>
      <c r="Q42" s="37">
        <v>14.677459768125972</v>
      </c>
      <c r="R42" s="39">
        <v>26.3</v>
      </c>
      <c r="S42" s="39">
        <v>0</v>
      </c>
      <c r="T42" s="38">
        <f>SUMPRODUCT(LTA!J42:AN42,LTA!J$101:AN$101,LTA!J$104:AN$104)</f>
        <v>209.57999999999998</v>
      </c>
      <c r="U42" s="38">
        <f>SUMPRODUCT(LTA!J42:AN42,LTA!J$102:AN$102,LTA!J$104:AN$104)</f>
        <v>60.73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200.51000000000002</v>
      </c>
      <c r="AB42" s="76">
        <f>-STOA!O42</f>
        <v>0</v>
      </c>
      <c r="AC42">
        <f t="shared" si="0"/>
        <v>10.603164996803111</v>
      </c>
      <c r="AD42">
        <f t="shared" si="1"/>
        <v>980.53477594880246</v>
      </c>
      <c r="AE42">
        <f>'IDT-1'!C42</f>
        <v>0</v>
      </c>
      <c r="AF42" s="25"/>
      <c r="AG42">
        <f t="shared" si="2"/>
        <v>980.53477594880246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-135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6.4764080000000002</v>
      </c>
      <c r="E43">
        <f>GT_NG!Q43</f>
        <v>7.6532960199004965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519.93639657843698</v>
      </c>
      <c r="P43" s="37">
        <v>32.910000000000004</v>
      </c>
      <c r="Q43" s="37">
        <v>14.677459768125972</v>
      </c>
      <c r="R43" s="39">
        <v>26.3</v>
      </c>
      <c r="S43" s="39">
        <v>0</v>
      </c>
      <c r="T43" s="38">
        <f>SUMPRODUCT(LTA!J43:AN43,LTA!J$101:AN$101,LTA!J$104:AN$104)</f>
        <v>220.01</v>
      </c>
      <c r="U43" s="38">
        <f>SUMPRODUCT(LTA!J43:AN43,LTA!J$102:AN$102,LTA!J$104:AN$104)</f>
        <v>60.73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200.51000000000002</v>
      </c>
      <c r="AB43" s="76">
        <f>-STOA!O43</f>
        <v>0</v>
      </c>
      <c r="AC43">
        <f t="shared" si="0"/>
        <v>10.631454938139203</v>
      </c>
      <c r="AD43">
        <f t="shared" si="1"/>
        <v>999.94210542832423</v>
      </c>
      <c r="AE43">
        <f>'IDT-1'!C43</f>
        <v>0</v>
      </c>
      <c r="AF43" s="25"/>
      <c r="AG43">
        <f t="shared" si="2"/>
        <v>999.94210542832423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-127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6.4764080000000002</v>
      </c>
      <c r="E44">
        <f>GT_NG!Q44</f>
        <v>7.6532960199004965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515.22742005710552</v>
      </c>
      <c r="P44" s="37">
        <v>32.910000000000004</v>
      </c>
      <c r="Q44" s="37">
        <v>14.677459768125972</v>
      </c>
      <c r="R44" s="39">
        <v>26.3</v>
      </c>
      <c r="S44" s="39">
        <v>0</v>
      </c>
      <c r="T44" s="38">
        <f>SUMPRODUCT(LTA!J44:AN44,LTA!J$101:AN$101,LTA!J$104:AN$104)</f>
        <v>228.3</v>
      </c>
      <c r="U44" s="38">
        <f>SUMPRODUCT(LTA!J44:AN44,LTA!J$102:AN$102,LTA!J$104:AN$104)</f>
        <v>60.73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200.51000000000002</v>
      </c>
      <c r="AB44" s="76">
        <f>-STOA!O44</f>
        <v>0</v>
      </c>
      <c r="AC44">
        <f t="shared" si="0"/>
        <v>10.576823958111129</v>
      </c>
      <c r="AD44">
        <f t="shared" si="1"/>
        <v>1013.5777598870209</v>
      </c>
      <c r="AE44">
        <f>'IDT-1'!C44</f>
        <v>0</v>
      </c>
      <c r="AF44" s="25"/>
      <c r="AG44">
        <f t="shared" si="2"/>
        <v>1013.5777598870209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-117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6.4764080000000002</v>
      </c>
      <c r="E45">
        <f>GT_NG!Q45</f>
        <v>7.6532960199004965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515.22742005710552</v>
      </c>
      <c r="P45" s="37">
        <v>32.910000000000004</v>
      </c>
      <c r="Q45" s="37">
        <v>14.677459768125972</v>
      </c>
      <c r="R45" s="39">
        <v>26.3</v>
      </c>
      <c r="S45" s="39">
        <v>0</v>
      </c>
      <c r="T45" s="38">
        <f>SUMPRODUCT(LTA!J45:AN45,LTA!J$101:AN$101,LTA!J$104:AN$104)</f>
        <v>234.41</v>
      </c>
      <c r="U45" s="38">
        <f>SUMPRODUCT(LTA!J45:AN45,LTA!J$102:AN$102,LTA!J$104:AN$104)</f>
        <v>60.73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200.51000000000002</v>
      </c>
      <c r="AB45" s="76">
        <f>-STOA!O45</f>
        <v>0</v>
      </c>
      <c r="AC45">
        <f t="shared" si="0"/>
        <v>10.51802290768757</v>
      </c>
      <c r="AD45">
        <f t="shared" si="1"/>
        <v>1032.7465609374444</v>
      </c>
      <c r="AE45">
        <f>'IDT-1'!C45</f>
        <v>0</v>
      </c>
      <c r="AF45" s="25"/>
      <c r="AG45">
        <f t="shared" si="2"/>
        <v>1032.7465609374444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-104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6.4764080000000002</v>
      </c>
      <c r="E46">
        <f>GT_NG!Q46</f>
        <v>7.6532960199004965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515.22742005710552</v>
      </c>
      <c r="P46" s="37">
        <v>32.910000000000004</v>
      </c>
      <c r="Q46" s="37">
        <v>14.677459768125972</v>
      </c>
      <c r="R46" s="39">
        <v>26.3</v>
      </c>
      <c r="S46" s="39">
        <v>0</v>
      </c>
      <c r="T46" s="38">
        <f>SUMPRODUCT(LTA!J46:AN46,LTA!J$101:AN$101,LTA!J$104:AN$104)</f>
        <v>239.81</v>
      </c>
      <c r="U46" s="38">
        <f>SUMPRODUCT(LTA!J46:AN46,LTA!J$102:AN$102,LTA!J$104:AN$104)</f>
        <v>60.73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200.51000000000002</v>
      </c>
      <c r="AB46" s="76">
        <f>-STOA!O46</f>
        <v>0</v>
      </c>
      <c r="AC46">
        <f t="shared" si="0"/>
        <v>10.436315541814235</v>
      </c>
      <c r="AD46">
        <f t="shared" si="1"/>
        <v>1053.2282683033177</v>
      </c>
      <c r="AE46">
        <f>'IDT-1'!C46</f>
        <v>0</v>
      </c>
      <c r="AF46" s="25"/>
      <c r="AG46">
        <f t="shared" si="2"/>
        <v>1053.2282683033177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-89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6.4764080000000002</v>
      </c>
      <c r="E47">
        <f>GT_NG!Q47</f>
        <v>7.6532960199004965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515.22742005710552</v>
      </c>
      <c r="P47" s="37">
        <v>32.910000000000004</v>
      </c>
      <c r="Q47" s="37">
        <v>14.677459768125972</v>
      </c>
      <c r="R47" s="39">
        <v>26.3</v>
      </c>
      <c r="S47" s="39">
        <v>0</v>
      </c>
      <c r="T47" s="38">
        <f>SUMPRODUCT(LTA!J47:AN47,LTA!J$101:AN$101,LTA!J$104:AN$104)</f>
        <v>244.14</v>
      </c>
      <c r="U47" s="38">
        <f>SUMPRODUCT(LTA!J47:AN47,LTA!J$102:AN$102,LTA!J$104:AN$104)</f>
        <v>60.73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200.51000000000002</v>
      </c>
      <c r="AB47" s="76">
        <f>-STOA!O47</f>
        <v>0</v>
      </c>
      <c r="AC47">
        <f t="shared" si="0"/>
        <v>10.277850914141787</v>
      </c>
      <c r="AD47">
        <f t="shared" si="1"/>
        <v>1080.7167329309902</v>
      </c>
      <c r="AE47">
        <f>'IDT-1'!C47</f>
        <v>0</v>
      </c>
      <c r="AF47" s="25"/>
      <c r="AG47">
        <f t="shared" si="2"/>
        <v>1080.7167329309902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-66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6.4764080000000002</v>
      </c>
      <c r="E48">
        <f>GT_NG!Q48</f>
        <v>7.6532960199004965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515.22742005710552</v>
      </c>
      <c r="P48" s="37">
        <v>32.910000000000004</v>
      </c>
      <c r="Q48" s="37">
        <v>14.677459768125972</v>
      </c>
      <c r="R48" s="39">
        <v>26.3</v>
      </c>
      <c r="S48" s="39">
        <v>0</v>
      </c>
      <c r="T48" s="38">
        <f>SUMPRODUCT(LTA!J48:AN48,LTA!J$101:AN$101,LTA!J$104:AN$104)</f>
        <v>244.32999999999998</v>
      </c>
      <c r="U48" s="38">
        <f>SUMPRODUCT(LTA!J48:AN48,LTA!J$102:AN$102,LTA!J$104:AN$104)</f>
        <v>60.73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200.51000000000002</v>
      </c>
      <c r="AB48" s="76">
        <f>-STOA!O48</f>
        <v>0</v>
      </c>
      <c r="AC48">
        <f t="shared" si="0"/>
        <v>10.152379548268451</v>
      </c>
      <c r="AD48">
        <f t="shared" si="1"/>
        <v>1096.0322042968635</v>
      </c>
      <c r="AE48">
        <f>'IDT-1'!C48</f>
        <v>0</v>
      </c>
      <c r="AF48" s="25"/>
      <c r="AG48">
        <f t="shared" si="2"/>
        <v>1096.0322042968635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-51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6.4764080000000002</v>
      </c>
      <c r="E49">
        <f>GT_NG!Q49</f>
        <v>7.6532960199004965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514.65093267509837</v>
      </c>
      <c r="P49" s="37">
        <v>32.910000000000004</v>
      </c>
      <c r="Q49" s="37">
        <v>14.677459768125972</v>
      </c>
      <c r="R49" s="39">
        <v>26.3</v>
      </c>
      <c r="S49" s="39">
        <v>0</v>
      </c>
      <c r="T49" s="38">
        <f>SUMPRODUCT(LTA!J49:AN49,LTA!J$101:AN$101,LTA!J$104:AN$104)</f>
        <v>245.87</v>
      </c>
      <c r="U49" s="38">
        <f>SUMPRODUCT(LTA!J49:AN49,LTA!J$102:AN$102,LTA!J$104:AN$104)</f>
        <v>60.73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200.51000000000002</v>
      </c>
      <c r="AB49" s="76">
        <f>-STOA!O49</f>
        <v>0</v>
      </c>
      <c r="AC49">
        <f t="shared" si="0"/>
        <v>10.033405688386255</v>
      </c>
      <c r="AD49">
        <f t="shared" si="1"/>
        <v>1112.1146907747386</v>
      </c>
      <c r="AE49">
        <f>'IDT-1'!C49</f>
        <v>0</v>
      </c>
      <c r="AF49" s="25"/>
      <c r="AG49">
        <f t="shared" si="2"/>
        <v>1112.1146907747386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-36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6.4764080000000002</v>
      </c>
      <c r="E50">
        <f>GT_NG!Q50</f>
        <v>7.6532960199004965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514.65093267509837</v>
      </c>
      <c r="P50" s="37">
        <v>32.910000000000004</v>
      </c>
      <c r="Q50" s="37">
        <v>14.677459768125972</v>
      </c>
      <c r="R50" s="39">
        <v>26.3</v>
      </c>
      <c r="S50" s="39">
        <v>0</v>
      </c>
      <c r="T50" s="38">
        <f>SUMPRODUCT(LTA!J50:AN50,LTA!J$101:AN$101,LTA!J$104:AN$104)</f>
        <v>246.01999999999998</v>
      </c>
      <c r="U50" s="38">
        <f>SUMPRODUCT(LTA!J50:AN50,LTA!J$102:AN$102,LTA!J$104:AN$104)</f>
        <v>60.73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200.51000000000002</v>
      </c>
      <c r="AB50" s="76">
        <f>-STOA!O50</f>
        <v>0</v>
      </c>
      <c r="AC50">
        <f t="shared" si="0"/>
        <v>9.9499541111373642</v>
      </c>
      <c r="AD50">
        <f t="shared" si="1"/>
        <v>1122.3481423519875</v>
      </c>
      <c r="AE50">
        <f>'IDT-1'!C50</f>
        <v>0</v>
      </c>
      <c r="AF50" s="25"/>
      <c r="AG50">
        <f t="shared" si="2"/>
        <v>1122.3481423519875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-26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6.4764080000000002</v>
      </c>
      <c r="E51">
        <f>GT_NG!Q51</f>
        <v>7.8903712647147604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511.46382876209168</v>
      </c>
      <c r="P51" s="37">
        <v>32.910000000000004</v>
      </c>
      <c r="Q51" s="37">
        <v>14.677459768125972</v>
      </c>
      <c r="R51" s="39">
        <v>26.3</v>
      </c>
      <c r="S51" s="39">
        <v>0</v>
      </c>
      <c r="T51" s="38">
        <f>SUMPRODUCT(LTA!J51:AN51,LTA!J$101:AN$101,LTA!J$104:AN$104)</f>
        <v>246.16</v>
      </c>
      <c r="U51" s="38">
        <f>SUMPRODUCT(LTA!J51:AN51,LTA!J$102:AN$102,LTA!J$104:AN$104)</f>
        <v>60.73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200.51000000000002</v>
      </c>
      <c r="AB51" s="76">
        <f>-STOA!O51</f>
        <v>0</v>
      </c>
      <c r="AC51">
        <f t="shared" si="0"/>
        <v>9.8501094508005469</v>
      </c>
      <c r="AD51">
        <f t="shared" si="1"/>
        <v>1128.6379583441319</v>
      </c>
      <c r="AE51">
        <f>'IDT-1'!C51</f>
        <v>0</v>
      </c>
      <c r="AF51" s="25"/>
      <c r="AG51">
        <f t="shared" si="2"/>
        <v>1128.6379583441319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-17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6.4764080000000002</v>
      </c>
      <c r="E52">
        <f>GT_NG!Q52</f>
        <v>7.8903712647147604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511.46382876209168</v>
      </c>
      <c r="P52" s="37">
        <v>32.910000000000004</v>
      </c>
      <c r="Q52" s="37">
        <v>14.677459768125972</v>
      </c>
      <c r="R52" s="39">
        <v>26.3</v>
      </c>
      <c r="S52" s="39">
        <v>0</v>
      </c>
      <c r="T52" s="38">
        <f>SUMPRODUCT(LTA!J52:AN52,LTA!J$101:AN$101,LTA!J$104:AN$104)</f>
        <v>246.6</v>
      </c>
      <c r="U52" s="38">
        <f>SUMPRODUCT(LTA!J52:AN52,LTA!J$102:AN$102,LTA!J$104:AN$104)</f>
        <v>60.73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200.51000000000002</v>
      </c>
      <c r="AB52" s="76">
        <f>-STOA!O52</f>
        <v>0</v>
      </c>
      <c r="AC52">
        <f t="shared" si="0"/>
        <v>9.7945073467263235</v>
      </c>
      <c r="AD52">
        <f t="shared" si="1"/>
        <v>1136.1335604482063</v>
      </c>
      <c r="AE52">
        <f>'IDT-1'!C52</f>
        <v>0</v>
      </c>
      <c r="AF52" s="25"/>
      <c r="AG52">
        <f t="shared" si="2"/>
        <v>1136.1335604482063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-10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6.4764080000000002</v>
      </c>
      <c r="E53">
        <f>GT_NG!Q53</f>
        <v>7.8903712647147604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512.06824905992414</v>
      </c>
      <c r="P53" s="37">
        <v>32.910000000000004</v>
      </c>
      <c r="Q53" s="37">
        <v>14.677459768125972</v>
      </c>
      <c r="R53" s="39">
        <v>26.3</v>
      </c>
      <c r="S53" s="39">
        <v>0</v>
      </c>
      <c r="T53" s="38">
        <f>SUMPRODUCT(LTA!J53:AN53,LTA!J$101:AN$101,LTA!J$104:AN$104)</f>
        <v>251.6</v>
      </c>
      <c r="U53" s="38">
        <f>SUMPRODUCT(LTA!J53:AN53,LTA!J$102:AN$102,LTA!J$104:AN$104)</f>
        <v>60.73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200.51000000000002</v>
      </c>
      <c r="AB53" s="76">
        <f>-STOA!O53</f>
        <v>0</v>
      </c>
      <c r="AC53">
        <f t="shared" si="0"/>
        <v>9.7568728999792249</v>
      </c>
      <c r="AD53">
        <f t="shared" si="1"/>
        <v>1151.7756151927856</v>
      </c>
      <c r="AE53">
        <f>'IDT-1'!C53</f>
        <v>0</v>
      </c>
      <c r="AF53" s="25"/>
      <c r="AG53">
        <f t="shared" si="2"/>
        <v>1151.7756151927856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6.4764080000000002</v>
      </c>
      <c r="E54">
        <f>GT_NG!Q54</f>
        <v>7.6532960199004965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523.63530253548595</v>
      </c>
      <c r="P54" s="37">
        <v>32.910000000000004</v>
      </c>
      <c r="Q54" s="37">
        <v>14.677459768125972</v>
      </c>
      <c r="R54" s="39">
        <v>26.3</v>
      </c>
      <c r="S54" s="39">
        <v>0</v>
      </c>
      <c r="T54" s="38">
        <f>SUMPRODUCT(LTA!J54:AN54,LTA!J$101:AN$101,LTA!J$104:AN$104)</f>
        <v>251.6</v>
      </c>
      <c r="U54" s="38">
        <f>SUMPRODUCT(LTA!J54:AN54,LTA!J$102:AN$102,LTA!J$104:AN$104)</f>
        <v>60.73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200.51000000000002</v>
      </c>
      <c r="AB54" s="76">
        <f>-STOA!O54</f>
        <v>0</v>
      </c>
      <c r="AC54">
        <f t="shared" si="0"/>
        <v>9.8520447171175043</v>
      </c>
      <c r="AD54">
        <f t="shared" si="1"/>
        <v>1163.0104216063951</v>
      </c>
      <c r="AE54">
        <f>'IDT-1'!C54</f>
        <v>0</v>
      </c>
      <c r="AF54" s="25"/>
      <c r="AG54">
        <f t="shared" si="2"/>
        <v>1163.0104216063951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6.4764080000000002</v>
      </c>
      <c r="E55">
        <f>GT_NG!Q55</f>
        <v>7.6532960199004965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513.95515388511046</v>
      </c>
      <c r="P55" s="37">
        <v>32.910000000000004</v>
      </c>
      <c r="Q55" s="37">
        <v>14.677459768125972</v>
      </c>
      <c r="R55" s="39">
        <v>26.3</v>
      </c>
      <c r="S55" s="39">
        <v>0</v>
      </c>
      <c r="T55" s="38">
        <f>SUMPRODUCT(LTA!J55:AN55,LTA!J$101:AN$101,LTA!J$104:AN$104)</f>
        <v>251.6</v>
      </c>
      <c r="U55" s="38">
        <f>SUMPRODUCT(LTA!J55:AN55,LTA!J$102:AN$102,LTA!J$104:AN$104)</f>
        <v>60.73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200.51000000000002</v>
      </c>
      <c r="AB55" s="76">
        <f>-STOA!O55</f>
        <v>0</v>
      </c>
      <c r="AC55">
        <f t="shared" si="0"/>
        <v>10.092635462000136</v>
      </c>
      <c r="AD55">
        <f t="shared" si="1"/>
        <v>1115.089682211137</v>
      </c>
      <c r="AE55">
        <f>'IDT-1'!C55</f>
        <v>0</v>
      </c>
      <c r="AF55" s="25"/>
      <c r="AG55">
        <f t="shared" si="2"/>
        <v>1115.089682211137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-38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6.4764080000000002</v>
      </c>
      <c r="E56">
        <f>GT_NG!Q56</f>
        <v>7.6532960199004965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513.95515388511046</v>
      </c>
      <c r="P56" s="37">
        <v>32.910000000000004</v>
      </c>
      <c r="Q56" s="37">
        <v>14.677459768125972</v>
      </c>
      <c r="R56" s="39">
        <v>26.3</v>
      </c>
      <c r="S56" s="39">
        <v>0</v>
      </c>
      <c r="T56" s="38">
        <f>SUMPRODUCT(LTA!J56:AN56,LTA!J$101:AN$101,LTA!J$104:AN$104)</f>
        <v>251.82999999999998</v>
      </c>
      <c r="U56" s="38">
        <f>SUMPRODUCT(LTA!J56:AN56,LTA!J$102:AN$102,LTA!J$104:AN$104)</f>
        <v>60.73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200.51000000000002</v>
      </c>
      <c r="AB56" s="76">
        <f>-STOA!O56</f>
        <v>0</v>
      </c>
      <c r="AC56">
        <f t="shared" si="0"/>
        <v>10.052211673375687</v>
      </c>
      <c r="AD56">
        <f t="shared" si="1"/>
        <v>1120.3601059997611</v>
      </c>
      <c r="AE56">
        <f>'IDT-1'!C56</f>
        <v>0</v>
      </c>
      <c r="AF56" s="25"/>
      <c r="AG56">
        <f t="shared" si="2"/>
        <v>1120.3601059997611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-33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6.4764080000000002</v>
      </c>
      <c r="E57">
        <f>GT_NG!Q57</f>
        <v>7.6532960199004965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48.37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522.54530253548603</v>
      </c>
      <c r="P57" s="37">
        <v>32.910000000000004</v>
      </c>
      <c r="Q57" s="37">
        <v>14.677459768125972</v>
      </c>
      <c r="R57" s="39">
        <v>26.3</v>
      </c>
      <c r="S57" s="39">
        <v>0</v>
      </c>
      <c r="T57" s="38">
        <f>SUMPRODUCT(LTA!J57:AN57,LTA!J$101:AN$101,LTA!J$104:AN$104)</f>
        <v>250.78</v>
      </c>
      <c r="U57" s="38">
        <f>SUMPRODUCT(LTA!J57:AN57,LTA!J$102:AN$102,LTA!J$104:AN$104)</f>
        <v>60.73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200.51000000000002</v>
      </c>
      <c r="AB57" s="76">
        <f>-STOA!O57</f>
        <v>0</v>
      </c>
      <c r="AC57">
        <f t="shared" si="0"/>
        <v>10.098606606589065</v>
      </c>
      <c r="AD57">
        <f t="shared" si="1"/>
        <v>1129.8538597169234</v>
      </c>
      <c r="AE57">
        <f>'IDT-1'!C57</f>
        <v>0</v>
      </c>
      <c r="AF57" s="25"/>
      <c r="AG57">
        <f t="shared" si="2"/>
        <v>1129.8538597169234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-31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6.4764080000000002</v>
      </c>
      <c r="E58">
        <f>GT_NG!Q58</f>
        <v>7.6532960199004965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48.37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541.90049149399476</v>
      </c>
      <c r="P58" s="37">
        <v>32.910000000000004</v>
      </c>
      <c r="Q58" s="37">
        <v>14.677459768125972</v>
      </c>
      <c r="R58" s="39">
        <v>26.3</v>
      </c>
      <c r="S58" s="39">
        <v>0</v>
      </c>
      <c r="T58" s="38">
        <f>SUMPRODUCT(LTA!J58:AN58,LTA!J$101:AN$101,LTA!J$104:AN$104)</f>
        <v>249.24</v>
      </c>
      <c r="U58" s="38">
        <f>SUMPRODUCT(LTA!J58:AN58,LTA!J$102:AN$102,LTA!J$104:AN$104)</f>
        <v>60.73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200.51000000000002</v>
      </c>
      <c r="AB58" s="76">
        <f>-STOA!O58</f>
        <v>0</v>
      </c>
      <c r="AC58">
        <f t="shared" si="0"/>
        <v>10.290609982464984</v>
      </c>
      <c r="AD58">
        <f t="shared" si="1"/>
        <v>1142.4770452995563</v>
      </c>
      <c r="AE58">
        <f>'IDT-1'!C58</f>
        <v>-2.3290000000000002</v>
      </c>
      <c r="AF58" s="25"/>
      <c r="AG58">
        <f t="shared" si="2"/>
        <v>1140.1480452995563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-36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6.4764080000000002</v>
      </c>
      <c r="E59">
        <f>GT_NG!Q59</f>
        <v>7.6532960199004965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48.37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582.48132151308312</v>
      </c>
      <c r="P59" s="37">
        <v>32.910000000000004</v>
      </c>
      <c r="Q59" s="37">
        <v>14.677459768125972</v>
      </c>
      <c r="R59" s="39">
        <v>26.3</v>
      </c>
      <c r="S59" s="39">
        <v>0</v>
      </c>
      <c r="T59" s="38">
        <f>SUMPRODUCT(LTA!J59:AN59,LTA!J$101:AN$101,LTA!J$104:AN$104)</f>
        <v>244.70999999999998</v>
      </c>
      <c r="U59" s="38">
        <f>SUMPRODUCT(LTA!J59:AN59,LTA!J$102:AN$102,LTA!J$104:AN$104)</f>
        <v>60.73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214.06</v>
      </c>
      <c r="AB59" s="76">
        <f>-STOA!O59</f>
        <v>0</v>
      </c>
      <c r="AC59">
        <f t="shared" si="0"/>
        <v>10.84279547822355</v>
      </c>
      <c r="AD59">
        <f t="shared" si="1"/>
        <v>1175.5256898228861</v>
      </c>
      <c r="AE59">
        <f>'IDT-1'!C59</f>
        <v>-37.646999999999998</v>
      </c>
      <c r="AF59" s="25"/>
      <c r="AG59">
        <f t="shared" si="2"/>
        <v>1137.8786898228861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-52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6.4764080000000002</v>
      </c>
      <c r="E60">
        <f>GT_NG!Q60</f>
        <v>7.6532960199004965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48.37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643.11397628535144</v>
      </c>
      <c r="P60" s="37">
        <v>32.910000000000004</v>
      </c>
      <c r="Q60" s="37">
        <v>14.677459768125972</v>
      </c>
      <c r="R60" s="39">
        <v>26.3</v>
      </c>
      <c r="S60" s="39">
        <v>0</v>
      </c>
      <c r="T60" s="38">
        <f>SUMPRODUCT(LTA!J60:AN60,LTA!J$101:AN$101,LTA!J$104:AN$104)</f>
        <v>238.93</v>
      </c>
      <c r="U60" s="38">
        <f>SUMPRODUCT(LTA!J60:AN60,LTA!J$102:AN$102,LTA!J$104:AN$104)</f>
        <v>60.73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214.06</v>
      </c>
      <c r="AB60" s="76">
        <f>-STOA!O60</f>
        <v>0</v>
      </c>
      <c r="AC60">
        <f t="shared" si="0"/>
        <v>11.371327040109717</v>
      </c>
      <c r="AD60">
        <f t="shared" si="1"/>
        <v>1221.8498130332682</v>
      </c>
      <c r="AE60">
        <f>'IDT-1'!C60</f>
        <v>-78.222999999999999</v>
      </c>
      <c r="AF60" s="25"/>
      <c r="AG60">
        <f t="shared" si="2"/>
        <v>1143.6268130332683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-60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6.4764080000000002</v>
      </c>
      <c r="E61">
        <f>GT_NG!Q61</f>
        <v>7.6532960199004965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48.37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699.59702482016166</v>
      </c>
      <c r="P61" s="37">
        <v>32.910000000000004</v>
      </c>
      <c r="Q61" s="37">
        <v>14.677459768125972</v>
      </c>
      <c r="R61" s="39">
        <v>26.3</v>
      </c>
      <c r="S61" s="39">
        <v>0</v>
      </c>
      <c r="T61" s="38">
        <f>SUMPRODUCT(LTA!J61:AN61,LTA!J$101:AN$101,LTA!J$104:AN$104)</f>
        <v>233</v>
      </c>
      <c r="U61" s="38">
        <f>SUMPRODUCT(LTA!J61:AN61,LTA!J$102:AN$102,LTA!J$104:AN$104)</f>
        <v>60.73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214.06</v>
      </c>
      <c r="AB61" s="76">
        <f>-STOA!O61</f>
        <v>0</v>
      </c>
      <c r="AC61">
        <f t="shared" si="0"/>
        <v>12.092463168173239</v>
      </c>
      <c r="AD61">
        <f t="shared" si="1"/>
        <v>1236.6817254400148</v>
      </c>
      <c r="AE61">
        <f>'IDT-1'!C61</f>
        <v>-112.4</v>
      </c>
      <c r="AF61" s="25"/>
      <c r="AG61">
        <f t="shared" si="2"/>
        <v>1124.2817254400147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-95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6.4764080000000002</v>
      </c>
      <c r="E62">
        <f>GT_NG!Q62</f>
        <v>7.6532960199004965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48.37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698.63569431768462</v>
      </c>
      <c r="P62" s="37">
        <v>30.551924651924658</v>
      </c>
      <c r="Q62" s="37">
        <v>11.63</v>
      </c>
      <c r="R62" s="39">
        <v>26.3</v>
      </c>
      <c r="S62" s="39">
        <v>0</v>
      </c>
      <c r="T62" s="38">
        <f>SUMPRODUCT(LTA!J62:AN62,LTA!J$101:AN$101,LTA!J$104:AN$104)</f>
        <v>229.48000000000002</v>
      </c>
      <c r="U62" s="38">
        <f>SUMPRODUCT(LTA!J62:AN62,LTA!J$102:AN$102,LTA!J$104:AN$104)</f>
        <v>60.73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214.06</v>
      </c>
      <c r="AB62" s="76">
        <f>-STOA!O62</f>
        <v>0</v>
      </c>
      <c r="AC62">
        <f t="shared" si="0"/>
        <v>11.899288446552786</v>
      </c>
      <c r="AD62">
        <f t="shared" si="1"/>
        <v>1239.9880345429569</v>
      </c>
      <c r="AE62">
        <f>'IDT-1'!C62</f>
        <v>-104</v>
      </c>
      <c r="AF62" s="25"/>
      <c r="AG62">
        <f t="shared" si="2"/>
        <v>1135.9880345429569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-82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6.4764080000000002</v>
      </c>
      <c r="E63">
        <f>GT_NG!Q63</f>
        <v>7.6532960199004965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48.37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719.86839021671949</v>
      </c>
      <c r="P63" s="37">
        <v>32.910000000000004</v>
      </c>
      <c r="Q63" s="37">
        <v>14.677459768125972</v>
      </c>
      <c r="R63" s="39">
        <v>26.3</v>
      </c>
      <c r="S63" s="39">
        <v>0</v>
      </c>
      <c r="T63" s="38">
        <f>SUMPRODUCT(LTA!J63:AN63,LTA!J$101:AN$101,LTA!J$104:AN$104)</f>
        <v>223.73000000000002</v>
      </c>
      <c r="U63" s="38">
        <f>SUMPRODUCT(LTA!J63:AN63,LTA!J$102:AN$102,LTA!J$104:AN$104)</f>
        <v>60.73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214.06</v>
      </c>
      <c r="AB63" s="76">
        <f>-STOA!O63</f>
        <v>0</v>
      </c>
      <c r="AC63">
        <f t="shared" si="0"/>
        <v>12.006980325281658</v>
      </c>
      <c r="AD63">
        <f t="shared" si="1"/>
        <v>1268.7685736794645</v>
      </c>
      <c r="AE63">
        <f>'IDT-1'!C63</f>
        <v>-124</v>
      </c>
      <c r="AF63" s="25"/>
      <c r="AG63">
        <f t="shared" si="2"/>
        <v>1144.7685736794645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-74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6.4764080000000002</v>
      </c>
      <c r="E64">
        <f>GT_NG!Q64</f>
        <v>7.6532960199004965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48.37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719.86839021671949</v>
      </c>
      <c r="P64" s="37">
        <v>32.910000000000004</v>
      </c>
      <c r="Q64" s="37">
        <v>14.677459768125972</v>
      </c>
      <c r="R64" s="39">
        <v>26.3</v>
      </c>
      <c r="S64" s="39">
        <v>0</v>
      </c>
      <c r="T64" s="38">
        <f>SUMPRODUCT(LTA!J64:AN64,LTA!J$101:AN$101,LTA!J$104:AN$104)</f>
        <v>210.28</v>
      </c>
      <c r="U64" s="38">
        <f>SUMPRODUCT(LTA!J64:AN64,LTA!J$102:AN$102,LTA!J$104:AN$104)</f>
        <v>60.73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-39</v>
      </c>
      <c r="AA64" s="76">
        <f>STOA!I64</f>
        <v>214.06</v>
      </c>
      <c r="AB64" s="76">
        <f>-STOA!O64</f>
        <v>0</v>
      </c>
      <c r="AC64">
        <f t="shared" si="0"/>
        <v>11.910942640731436</v>
      </c>
      <c r="AD64">
        <f t="shared" si="1"/>
        <v>1253.4146113640145</v>
      </c>
      <c r="AE64">
        <f>'IDT-1'!C64</f>
        <v>-109</v>
      </c>
      <c r="AF64" s="25"/>
      <c r="AG64">
        <f t="shared" si="2"/>
        <v>1144.4146113640145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-37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6.4764080000000002</v>
      </c>
      <c r="E65">
        <f>GT_NG!Q65</f>
        <v>7.6532960199004965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48.37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704.37934242874871</v>
      </c>
      <c r="P65" s="37">
        <v>32.910000000000004</v>
      </c>
      <c r="Q65" s="37">
        <v>14.677459768125972</v>
      </c>
      <c r="R65" s="39">
        <v>26.3</v>
      </c>
      <c r="S65" s="39">
        <v>0</v>
      </c>
      <c r="T65" s="38">
        <f>SUMPRODUCT(LTA!J65:AN65,LTA!J$101:AN$101,LTA!J$104:AN$104)</f>
        <v>191.23000000000002</v>
      </c>
      <c r="U65" s="38">
        <f>SUMPRODUCT(LTA!J65:AN65,LTA!J$102:AN$102,LTA!J$104:AN$104)</f>
        <v>60.73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214.06</v>
      </c>
      <c r="AB65" s="76">
        <f>-STOA!O65</f>
        <v>0</v>
      </c>
      <c r="AC65">
        <f t="shared" si="0"/>
        <v>11.358208749840919</v>
      </c>
      <c r="AD65">
        <f t="shared" si="1"/>
        <v>1250.4282974669343</v>
      </c>
      <c r="AE65">
        <f>'IDT-1'!C65</f>
        <v>-147.27500000000001</v>
      </c>
      <c r="AF65" s="25"/>
      <c r="AG65">
        <f t="shared" si="2"/>
        <v>1103.1532974669342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-45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6.4764080000000002</v>
      </c>
      <c r="E66">
        <f>GT_NG!Q66</f>
        <v>7.8903712647147604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48.37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702.47746077197758</v>
      </c>
      <c r="P66" s="37">
        <v>32.909999999999997</v>
      </c>
      <c r="Q66" s="37">
        <v>14.677459768125972</v>
      </c>
      <c r="R66" s="39">
        <v>26.3</v>
      </c>
      <c r="S66" s="39">
        <v>0</v>
      </c>
      <c r="T66" s="38">
        <f>SUMPRODUCT(LTA!J66:AN66,LTA!J$101:AN$101,LTA!J$104:AN$104)</f>
        <v>178.33999999999997</v>
      </c>
      <c r="U66" s="38">
        <f>SUMPRODUCT(LTA!J66:AN66,LTA!J$102:AN$102,LTA!J$104:AN$104)</f>
        <v>61.23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214.06</v>
      </c>
      <c r="AB66" s="76">
        <f>-STOA!O66</f>
        <v>0</v>
      </c>
      <c r="AC66">
        <f t="shared" si="0"/>
        <v>11.180850271906257</v>
      </c>
      <c r="AD66">
        <f t="shared" si="1"/>
        <v>1243.5508495329118</v>
      </c>
      <c r="AE66">
        <f>'IDT-1'!C66</f>
        <v>-143</v>
      </c>
      <c r="AF66" s="25"/>
      <c r="AG66">
        <f t="shared" si="2"/>
        <v>1100.5508495329118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-38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6.4764080000000002</v>
      </c>
      <c r="E67">
        <f>GT_NG!Q67</f>
        <v>7.8903712647147604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48.37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702.13745980257954</v>
      </c>
      <c r="P67" s="37">
        <v>32.909999999999997</v>
      </c>
      <c r="Q67" s="37">
        <v>14.677459768125972</v>
      </c>
      <c r="R67" s="39">
        <v>26.3</v>
      </c>
      <c r="S67" s="39">
        <v>0</v>
      </c>
      <c r="T67" s="38">
        <f>SUMPRODUCT(LTA!J67:AN67,LTA!J$101:AN$101,LTA!J$104:AN$104)</f>
        <v>169.31</v>
      </c>
      <c r="U67" s="38">
        <f>SUMPRODUCT(LTA!J67:AN67,LTA!J$102:AN$102,LTA!J$104:AN$104)</f>
        <v>61.23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214.06</v>
      </c>
      <c r="AB67" s="76">
        <f>-STOA!O67</f>
        <v>0</v>
      </c>
      <c r="AC67">
        <f t="shared" si="0"/>
        <v>11.076728790588646</v>
      </c>
      <c r="AD67">
        <f t="shared" si="1"/>
        <v>1237.2849700448314</v>
      </c>
      <c r="AE67">
        <f>'IDT-1'!C67</f>
        <v>-138</v>
      </c>
      <c r="AF67" s="25"/>
      <c r="AG67">
        <f t="shared" si="2"/>
        <v>1099.2849700448314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-35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6.4764080000000002</v>
      </c>
      <c r="E68">
        <f>GT_NG!Q68</f>
        <v>7.8903712647147604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48.37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705.59165577069962</v>
      </c>
      <c r="P68" s="37">
        <v>32.909999999999989</v>
      </c>
      <c r="Q68" s="37">
        <v>11.63</v>
      </c>
      <c r="R68" s="39">
        <v>26.3</v>
      </c>
      <c r="S68" s="39">
        <v>0</v>
      </c>
      <c r="T68" s="38">
        <f>SUMPRODUCT(LTA!J68:AN68,LTA!J$101:AN$101,LTA!J$104:AN$104)</f>
        <v>152.11000000000001</v>
      </c>
      <c r="U68" s="38">
        <f>SUMPRODUCT(LTA!J68:AN68,LTA!J$102:AN$102,LTA!J$104:AN$104)</f>
        <v>61.89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214.06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10.898853586044153</v>
      </c>
      <c r="AD68">
        <f t="shared" ref="AD68:AD98" si="4">SUM(B68:AB68,AI68:AV68)-AC68</f>
        <v>1226.3295814493702</v>
      </c>
      <c r="AE68">
        <f>'IDT-1'!C68</f>
        <v>-133</v>
      </c>
      <c r="AF68" s="25"/>
      <c r="AG68">
        <f t="shared" ref="AG68:AG98" si="5">SUM(AD68:AF68)</f>
        <v>1093.3295814493702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-30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6.4764080000000002</v>
      </c>
      <c r="E69">
        <f>GT_NG!Q69</f>
        <v>7.8903712647147604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48.37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704.02265199367696</v>
      </c>
      <c r="P69" s="37">
        <v>32.910000000000004</v>
      </c>
      <c r="Q69" s="37">
        <v>14.677459768125972</v>
      </c>
      <c r="R69" s="39">
        <v>26.3</v>
      </c>
      <c r="S69" s="39">
        <v>0</v>
      </c>
      <c r="T69" s="38">
        <f>SUMPRODUCT(LTA!J69:AN69,LTA!J$101:AN$101,LTA!J$104:AN$104)</f>
        <v>136.37</v>
      </c>
      <c r="U69" s="38">
        <f>SUMPRODUCT(LTA!J69:AN69,LTA!J$102:AN$102,LTA!J$104:AN$104)</f>
        <v>62.23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214.06</v>
      </c>
      <c r="AB69" s="76">
        <f>-STOA!O69</f>
        <v>0</v>
      </c>
      <c r="AC69">
        <f t="shared" si="3"/>
        <v>10.832739562718753</v>
      </c>
      <c r="AD69">
        <f t="shared" si="4"/>
        <v>1206.474151463799</v>
      </c>
      <c r="AE69">
        <f>'IDT-1'!C69</f>
        <v>-133</v>
      </c>
      <c r="AF69" s="25"/>
      <c r="AG69">
        <f t="shared" si="5"/>
        <v>1073.474151463799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-36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6.4764080000000002</v>
      </c>
      <c r="E70">
        <f>GT_NG!Q70</f>
        <v>7.8903712647147604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48.37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705.31892419073449</v>
      </c>
      <c r="P70" s="37">
        <v>32.910000000000004</v>
      </c>
      <c r="Q70" s="37">
        <v>14.677459768125972</v>
      </c>
      <c r="R70" s="39">
        <v>24.172656335861088</v>
      </c>
      <c r="S70" s="39">
        <v>0</v>
      </c>
      <c r="T70" s="38">
        <f>SUMPRODUCT(LTA!J70:AN70,LTA!J$101:AN$101,LTA!J$104:AN$104)</f>
        <v>119.49000000000001</v>
      </c>
      <c r="U70" s="38">
        <f>SUMPRODUCT(LTA!J70:AN70,LTA!J$102:AN$102,LTA!J$104:AN$104)</f>
        <v>62.569999999999993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214.06</v>
      </c>
      <c r="AB70" s="76">
        <f>-STOA!O70</f>
        <v>0</v>
      </c>
      <c r="AC70">
        <f t="shared" si="3"/>
        <v>10.644466773770827</v>
      </c>
      <c r="AD70">
        <f t="shared" si="4"/>
        <v>1194.2913527856656</v>
      </c>
      <c r="AE70">
        <f>'IDT-1'!C70</f>
        <v>-128</v>
      </c>
      <c r="AF70" s="25"/>
      <c r="AG70">
        <f t="shared" si="5"/>
        <v>1066.2913527856656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-31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6.4764080000000002</v>
      </c>
      <c r="E71">
        <f>GT_NG!Q71</f>
        <v>7.6532960199004965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48.37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703.94986419073439</v>
      </c>
      <c r="P71" s="37">
        <v>32.910000000000004</v>
      </c>
      <c r="Q71" s="37">
        <v>14.677459768125972</v>
      </c>
      <c r="R71" s="39">
        <v>22.05</v>
      </c>
      <c r="S71" s="39">
        <v>0</v>
      </c>
      <c r="T71" s="38">
        <f>SUMPRODUCT(LTA!J71:AN71,LTA!J$101:AN$101,LTA!J$104:AN$104)</f>
        <v>105.28</v>
      </c>
      <c r="U71" s="38">
        <f>SUMPRODUCT(LTA!J71:AN71,LTA!J$102:AN$102,LTA!J$104:AN$104)</f>
        <v>62.89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214.06</v>
      </c>
      <c r="AB71" s="76">
        <f>-STOA!O71</f>
        <v>0</v>
      </c>
      <c r="AC71">
        <f t="shared" si="3"/>
        <v>10.530353555392706</v>
      </c>
      <c r="AD71">
        <f t="shared" si="4"/>
        <v>1172.7866744233681</v>
      </c>
      <c r="AE71">
        <f>'IDT-1'!C71</f>
        <v>-113</v>
      </c>
      <c r="AF71" s="25"/>
      <c r="AG71">
        <f t="shared" si="5"/>
        <v>1059.7866744233681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-35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6.4764080000000002</v>
      </c>
      <c r="E72">
        <f>GT_NG!Q72</f>
        <v>7.6532960199004965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48.37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723.71799932201532</v>
      </c>
      <c r="P72" s="37">
        <v>32.910000000000004</v>
      </c>
      <c r="Q72" s="37">
        <v>14.677459768125972</v>
      </c>
      <c r="R72" s="39">
        <v>19.920000000000002</v>
      </c>
      <c r="S72" s="39">
        <v>0</v>
      </c>
      <c r="T72" s="38">
        <f>SUMPRODUCT(LTA!J72:AN72,LTA!J$101:AN$101,LTA!J$104:AN$104)</f>
        <v>91.539999999999992</v>
      </c>
      <c r="U72" s="38">
        <f>SUMPRODUCT(LTA!J72:AN72,LTA!J$102:AN$102,LTA!J$104:AN$104)</f>
        <v>63.569999999999993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214.06</v>
      </c>
      <c r="AB72" s="76">
        <f>-STOA!O72</f>
        <v>0</v>
      </c>
      <c r="AC72">
        <f t="shared" si="3"/>
        <v>10.772117675892805</v>
      </c>
      <c r="AD72">
        <f t="shared" si="4"/>
        <v>1153.1230454341489</v>
      </c>
      <c r="AE72">
        <f>'IDT-1'!C72</f>
        <v>-103</v>
      </c>
      <c r="AF72" s="25"/>
      <c r="AG72">
        <f t="shared" si="5"/>
        <v>1050.1230454341489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-59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6.4764080000000002</v>
      </c>
      <c r="E73">
        <f>GT_NG!Q73</f>
        <v>7.6532960199004965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48.37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723.64810168868246</v>
      </c>
      <c r="P73" s="37">
        <v>32.910000000000004</v>
      </c>
      <c r="Q73" s="37">
        <v>14.677459768125972</v>
      </c>
      <c r="R73" s="39">
        <v>18.329999999999998</v>
      </c>
      <c r="S73" s="39">
        <v>0</v>
      </c>
      <c r="T73" s="38">
        <f>SUMPRODUCT(LTA!J73:AN73,LTA!J$101:AN$101,LTA!J$104:AN$104)</f>
        <v>79.17</v>
      </c>
      <c r="U73" s="38">
        <f>SUMPRODUCT(LTA!J73:AN73,LTA!J$102:AN$102,LTA!J$104:AN$104)</f>
        <v>64.22999999999999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214.06</v>
      </c>
      <c r="AB73" s="76">
        <f>-STOA!O73</f>
        <v>0</v>
      </c>
      <c r="AC73">
        <f t="shared" si="3"/>
        <v>10.91394526751948</v>
      </c>
      <c r="AD73">
        <f t="shared" si="4"/>
        <v>1109.6113202091894</v>
      </c>
      <c r="AE73">
        <f>'IDT-1'!C73</f>
        <v>-88</v>
      </c>
      <c r="AF73" s="25"/>
      <c r="AG73">
        <f t="shared" si="5"/>
        <v>1021.6113202091894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-89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6.4764080000000002</v>
      </c>
      <c r="E74">
        <f>GT_NG!Q74</f>
        <v>7.6532960199004965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48.37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724.8709432401123</v>
      </c>
      <c r="P74" s="37">
        <v>32.910000000000004</v>
      </c>
      <c r="Q74" s="37">
        <v>14.677459768125972</v>
      </c>
      <c r="R74" s="39">
        <v>14.977343029443064</v>
      </c>
      <c r="S74" s="39">
        <v>0</v>
      </c>
      <c r="T74" s="38">
        <f>SUMPRODUCT(LTA!J74:AN74,LTA!J$101:AN$101,LTA!J$104:AN$104)</f>
        <v>64.98</v>
      </c>
      <c r="U74" s="38">
        <f>SUMPRODUCT(LTA!J74:AN74,LTA!J$102:AN$102,LTA!J$104:AN$104)</f>
        <v>64.569999999999993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214.06</v>
      </c>
      <c r="AB74" s="76">
        <f>-STOA!O74</f>
        <v>0</v>
      </c>
      <c r="AC74">
        <f t="shared" si="3"/>
        <v>10.779714817998814</v>
      </c>
      <c r="AD74">
        <f t="shared" si="4"/>
        <v>1093.7657352395829</v>
      </c>
      <c r="AE74">
        <f>'IDT-1'!C74</f>
        <v>-80</v>
      </c>
      <c r="AF74" s="25"/>
      <c r="AG74">
        <f t="shared" si="5"/>
        <v>1013.7657352395829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-89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6.4764080000000002</v>
      </c>
      <c r="E75">
        <f>GT_NG!Q75</f>
        <v>7.6532960199004965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48.37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729.42048377781862</v>
      </c>
      <c r="P75" s="37">
        <v>33.479999999999997</v>
      </c>
      <c r="Q75" s="37">
        <v>14.67</v>
      </c>
      <c r="R75" s="39">
        <v>0</v>
      </c>
      <c r="S75" s="39">
        <v>0</v>
      </c>
      <c r="T75" s="38">
        <f>SUMPRODUCT(LTA!J75:AN75,LTA!J$101:AN$101,LTA!J$104:AN$104)</f>
        <v>55.269999999999996</v>
      </c>
      <c r="U75" s="38">
        <f>SUMPRODUCT(LTA!J75:AN75,LTA!J$102:AN$102,LTA!J$104:AN$104)</f>
        <v>93.929999999999993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214.06</v>
      </c>
      <c r="AB75" s="76">
        <f>-STOA!O75</f>
        <v>0</v>
      </c>
      <c r="AC75">
        <f t="shared" si="3"/>
        <v>10.319752520623066</v>
      </c>
      <c r="AD75">
        <f t="shared" si="4"/>
        <v>1168.0104352770959</v>
      </c>
      <c r="AE75">
        <f>'IDT-1'!C75</f>
        <v>-110</v>
      </c>
      <c r="AF75" s="25"/>
      <c r="AG75">
        <f t="shared" si="5"/>
        <v>1058.0104352770959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-25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6.4764080000000002</v>
      </c>
      <c r="E76">
        <f>GT_NG!Q76</f>
        <v>7.6532960199004965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48.37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734.84072493866063</v>
      </c>
      <c r="P76" s="37">
        <v>33.281999759644272</v>
      </c>
      <c r="Q76" s="37">
        <v>12</v>
      </c>
      <c r="R76" s="39">
        <v>0</v>
      </c>
      <c r="S76" s="39">
        <v>0</v>
      </c>
      <c r="T76" s="38">
        <f>SUMPRODUCT(LTA!J76:AN76,LTA!J$101:AN$101,LTA!J$104:AN$104)</f>
        <v>45.019999999999996</v>
      </c>
      <c r="U76" s="38">
        <f>SUMPRODUCT(LTA!J76:AN76,LTA!J$102:AN$102,LTA!J$104:AN$104)</f>
        <v>112.5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214.06</v>
      </c>
      <c r="AB76" s="76">
        <f>-STOA!O76</f>
        <v>0</v>
      </c>
      <c r="AC76">
        <f t="shared" si="3"/>
        <v>10.50426207932893</v>
      </c>
      <c r="AD76">
        <f t="shared" si="4"/>
        <v>1167.6981666388763</v>
      </c>
      <c r="AE76">
        <f>'IDT-1'!C76</f>
        <v>-110.129</v>
      </c>
      <c r="AF76" s="25"/>
      <c r="AG76">
        <f t="shared" si="5"/>
        <v>1057.5691666388764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-36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6.4764080000000002</v>
      </c>
      <c r="E77">
        <f>GT_NG!Q77</f>
        <v>7.6532960199004965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48.37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743.09277317156716</v>
      </c>
      <c r="P77" s="37">
        <v>32.908550603364745</v>
      </c>
      <c r="Q77" s="37">
        <v>11.609999999999998</v>
      </c>
      <c r="R77" s="39">
        <v>0</v>
      </c>
      <c r="S77" s="39">
        <v>0</v>
      </c>
      <c r="T77" s="38">
        <f>SUMPRODUCT(LTA!J77:AN77,LTA!J$101:AN$101,LTA!J$104:AN$104)</f>
        <v>38.93</v>
      </c>
      <c r="U77" s="38">
        <f>SUMPRODUCT(LTA!J77:AN77,LTA!J$102:AN$102,LTA!J$104:AN$104)</f>
        <v>112.68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-28</v>
      </c>
      <c r="AA77" s="76">
        <f>STOA!I77</f>
        <v>232.47</v>
      </c>
      <c r="AB77" s="76">
        <f>-STOA!O77</f>
        <v>0</v>
      </c>
      <c r="AC77">
        <f t="shared" si="3"/>
        <v>11.510810926336617</v>
      </c>
      <c r="AD77">
        <f t="shared" si="4"/>
        <v>1087.6802168684958</v>
      </c>
      <c r="AE77">
        <f>'IDT-1'!C77</f>
        <v>0</v>
      </c>
      <c r="AF77" s="25"/>
      <c r="AG77">
        <f t="shared" si="5"/>
        <v>1087.6802168684958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-107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6.4764080000000002</v>
      </c>
      <c r="E78">
        <f>GT_NG!Q78</f>
        <v>7.6532960199004965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48.37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743.09277317156716</v>
      </c>
      <c r="P78" s="37">
        <v>32.908550603364745</v>
      </c>
      <c r="Q78" s="37">
        <v>11.609999999999998</v>
      </c>
      <c r="R78" s="39">
        <v>0</v>
      </c>
      <c r="S78" s="39">
        <v>0</v>
      </c>
      <c r="T78" s="38">
        <f>SUMPRODUCT(LTA!J78:AN78,LTA!J$101:AN$101,LTA!J$104:AN$104)</f>
        <v>33</v>
      </c>
      <c r="U78" s="38">
        <f>SUMPRODUCT(LTA!J78:AN78,LTA!J$102:AN$102,LTA!J$104:AN$104)</f>
        <v>112.68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-18</v>
      </c>
      <c r="AA78" s="76">
        <f>STOA!I78</f>
        <v>232.47</v>
      </c>
      <c r="AB78" s="76">
        <f>-STOA!O78</f>
        <v>0</v>
      </c>
      <c r="AC78">
        <f t="shared" si="3"/>
        <v>11.41864313771217</v>
      </c>
      <c r="AD78">
        <f t="shared" si="4"/>
        <v>1086.8423846571202</v>
      </c>
      <c r="AE78">
        <f>'IDT-1'!C78</f>
        <v>0</v>
      </c>
      <c r="AF78" s="25"/>
      <c r="AG78">
        <f t="shared" si="5"/>
        <v>1086.8423846571202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-112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6.4764080000000002</v>
      </c>
      <c r="E79">
        <f>GT_NG!Q79</f>
        <v>7.6532960199004965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48.37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743.04277317156721</v>
      </c>
      <c r="P79" s="37">
        <v>68.637388028463775</v>
      </c>
      <c r="Q79" s="37">
        <v>22.169999999999998</v>
      </c>
      <c r="R79" s="39">
        <v>0</v>
      </c>
      <c r="S79" s="39">
        <v>0</v>
      </c>
      <c r="T79" s="38">
        <f>SUMPRODUCT(LTA!J79:AN79,LTA!J$101:AN$101,LTA!J$104:AN$104)</f>
        <v>29.549999999999997</v>
      </c>
      <c r="U79" s="38">
        <f>SUMPRODUCT(LTA!J79:AN79,LTA!J$102:AN$102,LTA!J$104:AN$104)</f>
        <v>112.5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-101</v>
      </c>
      <c r="AA79" s="76">
        <f>STOA!I79</f>
        <v>232.47</v>
      </c>
      <c r="AB79" s="76">
        <f>-STOA!O79</f>
        <v>0</v>
      </c>
      <c r="AC79">
        <f t="shared" si="3"/>
        <v>11.954451684305672</v>
      </c>
      <c r="AD79">
        <f t="shared" si="4"/>
        <v>1107.9154135356257</v>
      </c>
      <c r="AE79">
        <f>'IDT-1'!C79</f>
        <v>0</v>
      </c>
      <c r="AF79" s="25"/>
      <c r="AG79">
        <f t="shared" si="5"/>
        <v>1107.9154135356257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-50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6.4764080000000002</v>
      </c>
      <c r="E80">
        <f>GT_NG!Q80</f>
        <v>7.6532960199004965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48.37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794.18644989879272</v>
      </c>
      <c r="P80" s="37">
        <v>68.637388028463775</v>
      </c>
      <c r="Q80" s="37">
        <v>22.169999999999998</v>
      </c>
      <c r="R80" s="39">
        <v>0</v>
      </c>
      <c r="S80" s="39">
        <v>0</v>
      </c>
      <c r="T80" s="38">
        <f>SUMPRODUCT(LTA!J80:AN80,LTA!J$101:AN$101,LTA!J$104:AN$104)</f>
        <v>27.69</v>
      </c>
      <c r="U80" s="38">
        <f>SUMPRODUCT(LTA!J80:AN80,LTA!J$102:AN$102,LTA!J$104:AN$104)</f>
        <v>112.5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-190</v>
      </c>
      <c r="AA80" s="76">
        <f>STOA!I80</f>
        <v>232.47</v>
      </c>
      <c r="AB80" s="76">
        <f>-STOA!O80</f>
        <v>0</v>
      </c>
      <c r="AC80">
        <f t="shared" si="3"/>
        <v>12.698809720085041</v>
      </c>
      <c r="AD80">
        <f t="shared" si="4"/>
        <v>1117.4547322270719</v>
      </c>
      <c r="AE80">
        <f>'IDT-1'!C80</f>
        <v>-7.1970000000000001</v>
      </c>
      <c r="AF80" s="25"/>
      <c r="AG80">
        <f t="shared" si="5"/>
        <v>1110.257732227072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6.4764080000000002</v>
      </c>
      <c r="E81">
        <f>GT_NG!Q81</f>
        <v>7.6532960199004965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48.37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794.25955052710572</v>
      </c>
      <c r="P81" s="37">
        <v>68.637388028463775</v>
      </c>
      <c r="Q81" s="37">
        <v>22.169999999999998</v>
      </c>
      <c r="R81" s="39">
        <v>0</v>
      </c>
      <c r="S81" s="39">
        <v>0</v>
      </c>
      <c r="T81" s="38">
        <f>SUMPRODUCT(LTA!J81:AN81,LTA!J$101:AN$101,LTA!J$104:AN$104)</f>
        <v>27.33</v>
      </c>
      <c r="U81" s="38">
        <f>SUMPRODUCT(LTA!J81:AN81,LTA!J$102:AN$102,LTA!J$104:AN$104)</f>
        <v>113.18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-170</v>
      </c>
      <c r="AA81" s="76">
        <f>STOA!I81</f>
        <v>232.47</v>
      </c>
      <c r="AB81" s="76">
        <f>-STOA!O81</f>
        <v>0</v>
      </c>
      <c r="AC81">
        <f t="shared" si="3"/>
        <v>12.532688610865089</v>
      </c>
      <c r="AD81">
        <f t="shared" si="4"/>
        <v>1138.013953964605</v>
      </c>
      <c r="AE81">
        <f>'IDT-1'!C81</f>
        <v>-21.591999999999999</v>
      </c>
      <c r="AF81" s="25"/>
      <c r="AG81">
        <f t="shared" si="5"/>
        <v>1116.4219539646049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6.4764080000000002</v>
      </c>
      <c r="E82">
        <f>GT_NG!Q82</f>
        <v>7.6532960199004965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48.37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786.943185617582</v>
      </c>
      <c r="P82" s="37">
        <v>68.637388028463775</v>
      </c>
      <c r="Q82" s="37">
        <v>22.169999999999998</v>
      </c>
      <c r="R82" s="39">
        <v>0</v>
      </c>
      <c r="S82" s="39">
        <v>0</v>
      </c>
      <c r="T82" s="38">
        <f>SUMPRODUCT(LTA!J82:AN82,LTA!J$101:AN$101,LTA!J$104:AN$104)</f>
        <v>26.67</v>
      </c>
      <c r="U82" s="38">
        <f>SUMPRODUCT(LTA!J82:AN82,LTA!J$102:AN$102,LTA!J$104:AN$104)</f>
        <v>112.84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-145</v>
      </c>
      <c r="AA82" s="76">
        <f>STOA!I82</f>
        <v>232.47</v>
      </c>
      <c r="AB82" s="76">
        <f>-STOA!O82</f>
        <v>0</v>
      </c>
      <c r="AC82">
        <f t="shared" si="3"/>
        <v>12.251052202502862</v>
      </c>
      <c r="AD82">
        <f t="shared" si="4"/>
        <v>1154.9792254634433</v>
      </c>
      <c r="AE82">
        <f>'IDT-1'!C82</f>
        <v>-35.985999999999997</v>
      </c>
      <c r="AF82" s="25"/>
      <c r="AG82">
        <f t="shared" si="5"/>
        <v>1118.9932254634432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6.4764080000000002</v>
      </c>
      <c r="E83">
        <f>GT_NG!Q83</f>
        <v>7.6532960199004965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48.37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787.00176561758201</v>
      </c>
      <c r="P83" s="37">
        <v>68.637388028463775</v>
      </c>
      <c r="Q83" s="37">
        <v>22.169999999999998</v>
      </c>
      <c r="R83" s="39">
        <v>0</v>
      </c>
      <c r="S83" s="39">
        <v>0</v>
      </c>
      <c r="T83" s="38">
        <f>SUMPRODUCT(LTA!J83:AN83,LTA!J$101:AN$101,LTA!J$104:AN$104)</f>
        <v>25.67</v>
      </c>
      <c r="U83" s="38">
        <f>SUMPRODUCT(LTA!J83:AN83,LTA!J$102:AN$102,LTA!J$104:AN$104)</f>
        <v>112.5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-135</v>
      </c>
      <c r="AA83" s="76">
        <f>STOA!I83</f>
        <v>232.47</v>
      </c>
      <c r="AB83" s="76">
        <f>-STOA!O83</f>
        <v>0</v>
      </c>
      <c r="AC83">
        <f t="shared" si="3"/>
        <v>12.155576697253972</v>
      </c>
      <c r="AD83">
        <f t="shared" si="4"/>
        <v>1163.7932809686922</v>
      </c>
      <c r="AE83">
        <f>'IDT-1'!C83</f>
        <v>-46.57</v>
      </c>
      <c r="AF83" s="25"/>
      <c r="AG83">
        <f t="shared" si="5"/>
        <v>1117.2232809686923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6.4764080000000002</v>
      </c>
      <c r="E84">
        <f>GT_NG!Q84</f>
        <v>7.6532960199004965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48.37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787.04986561758199</v>
      </c>
      <c r="P84" s="37">
        <v>68.637388028463775</v>
      </c>
      <c r="Q84" s="37">
        <v>22.169999999999998</v>
      </c>
      <c r="R84" s="39">
        <v>0</v>
      </c>
      <c r="S84" s="39">
        <v>0</v>
      </c>
      <c r="T84" s="38">
        <f>SUMPRODUCT(LTA!J84:AN84,LTA!J$101:AN$101,LTA!J$104:AN$104)</f>
        <v>24.67</v>
      </c>
      <c r="U84" s="38">
        <f>SUMPRODUCT(LTA!J84:AN84,LTA!J$102:AN$102,LTA!J$104:AN$104)</f>
        <v>112.18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-110</v>
      </c>
      <c r="AA84" s="76">
        <f>STOA!I84</f>
        <v>232.47</v>
      </c>
      <c r="AB84" s="76">
        <f>-STOA!O84</f>
        <v>0</v>
      </c>
      <c r="AC84">
        <f t="shared" si="3"/>
        <v>11.933113794131746</v>
      </c>
      <c r="AD84">
        <f t="shared" si="4"/>
        <v>1187.7438438718145</v>
      </c>
      <c r="AE84">
        <f>'IDT-1'!C84</f>
        <v>-67.161000000000001</v>
      </c>
      <c r="AF84" s="25"/>
      <c r="AG84">
        <f t="shared" si="5"/>
        <v>1120.5828438718145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6.4764080000000002</v>
      </c>
      <c r="E85">
        <f>GT_NG!Q85</f>
        <v>7.6532960199004965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48.37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783.56869901720381</v>
      </c>
      <c r="P85" s="37">
        <v>68.637388028463775</v>
      </c>
      <c r="Q85" s="37">
        <v>22.169999999999998</v>
      </c>
      <c r="R85" s="39">
        <v>0</v>
      </c>
      <c r="S85" s="39">
        <v>0</v>
      </c>
      <c r="T85" s="38">
        <f>SUMPRODUCT(LTA!J85:AN85,LTA!J$101:AN$101,LTA!J$104:AN$104)</f>
        <v>23.67</v>
      </c>
      <c r="U85" s="38">
        <f>SUMPRODUCT(LTA!J85:AN85,LTA!J$102:AN$102,LTA!J$104:AN$104)</f>
        <v>111.68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-85</v>
      </c>
      <c r="AA85" s="76">
        <f>STOA!I85</f>
        <v>232.47</v>
      </c>
      <c r="AB85" s="76">
        <f>-STOA!O85</f>
        <v>0</v>
      </c>
      <c r="AC85">
        <f t="shared" si="3"/>
        <v>11.747262313365454</v>
      </c>
      <c r="AD85">
        <f t="shared" si="4"/>
        <v>1199.9485287522027</v>
      </c>
      <c r="AE85">
        <f>'IDT-1'!C85</f>
        <v>-89.697999999999993</v>
      </c>
      <c r="AF85" s="25"/>
      <c r="AG85">
        <f t="shared" si="5"/>
        <v>1110.2505287522026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-8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6.4764080000000002</v>
      </c>
      <c r="E86">
        <f>GT_NG!Q86</f>
        <v>7.6532960199004965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48.37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783.57631901720379</v>
      </c>
      <c r="P86" s="37">
        <v>68.637388028463775</v>
      </c>
      <c r="Q86" s="37">
        <v>22.169999999999998</v>
      </c>
      <c r="R86" s="39">
        <v>0</v>
      </c>
      <c r="S86" s="39">
        <v>0</v>
      </c>
      <c r="T86" s="38">
        <f>SUMPRODUCT(LTA!J86:AN86,LTA!J$101:AN$101,LTA!J$104:AN$104)</f>
        <v>22.67</v>
      </c>
      <c r="U86" s="38">
        <f>SUMPRODUCT(LTA!J86:AN86,LTA!J$102:AN$102,LTA!J$104:AN$104)</f>
        <v>111.18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-30</v>
      </c>
      <c r="AA86" s="76">
        <f>STOA!I86</f>
        <v>232.47</v>
      </c>
      <c r="AB86" s="76">
        <f>-STOA!O86</f>
        <v>0</v>
      </c>
      <c r="AC86">
        <f t="shared" si="3"/>
        <v>11.311168435121001</v>
      </c>
      <c r="AD86">
        <f t="shared" si="4"/>
        <v>1248.8922426304468</v>
      </c>
      <c r="AE86">
        <f>'IDT-1'!C86</f>
        <v>-133.37799999999999</v>
      </c>
      <c r="AF86" s="25"/>
      <c r="AG86">
        <f t="shared" si="5"/>
        <v>1115.5142426304469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-13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6.4764080000000002</v>
      </c>
      <c r="E87">
        <f>GT_NG!Q87</f>
        <v>7.6532960199004965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46.75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754.88313901720369</v>
      </c>
      <c r="P87" s="37">
        <v>68.637388028463775</v>
      </c>
      <c r="Q87" s="37">
        <v>22.169999999999998</v>
      </c>
      <c r="R87" s="39">
        <v>0</v>
      </c>
      <c r="S87" s="39">
        <v>0</v>
      </c>
      <c r="T87" s="38">
        <f>SUMPRODUCT(LTA!J87:AN87,LTA!J$101:AN$101,LTA!J$104:AN$104)</f>
        <v>24.33</v>
      </c>
      <c r="U87" s="38">
        <f>SUMPRODUCT(LTA!J87:AN87,LTA!J$102:AN$102,LTA!J$104:AN$104)</f>
        <v>108.84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-15</v>
      </c>
      <c r="AA87" s="76">
        <f>STOA!I87</f>
        <v>232.47</v>
      </c>
      <c r="AB87" s="76">
        <f>-STOA!O87</f>
        <v>0</v>
      </c>
      <c r="AC87">
        <f t="shared" si="3"/>
        <v>10.915287199522776</v>
      </c>
      <c r="AD87">
        <f t="shared" si="4"/>
        <v>1234.2949438660453</v>
      </c>
      <c r="AE87">
        <f>'IDT-1'!C87</f>
        <v>-141.11799999999999</v>
      </c>
      <c r="AF87" s="25"/>
      <c r="AG87">
        <f t="shared" si="5"/>
        <v>1093.1769438660453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-12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6.4764080000000002</v>
      </c>
      <c r="E88">
        <f>GT_NG!Q88</f>
        <v>7.6532960199004965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46.75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754.88313901720369</v>
      </c>
      <c r="P88" s="37">
        <v>68.637388028463775</v>
      </c>
      <c r="Q88" s="37">
        <v>22.169999999999998</v>
      </c>
      <c r="R88" s="39">
        <v>0</v>
      </c>
      <c r="S88" s="39">
        <v>0</v>
      </c>
      <c r="T88" s="38">
        <f>SUMPRODUCT(LTA!J88:AN88,LTA!J$101:AN$101,LTA!J$104:AN$104)</f>
        <v>23</v>
      </c>
      <c r="U88" s="38">
        <f>SUMPRODUCT(LTA!J88:AN88,LTA!J$102:AN$102,LTA!J$104:AN$104)</f>
        <v>108.84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232.47</v>
      </c>
      <c r="AB88" s="76">
        <f>-STOA!O88</f>
        <v>0</v>
      </c>
      <c r="AC88">
        <f t="shared" si="3"/>
        <v>10.810932464548994</v>
      </c>
      <c r="AD88">
        <f t="shared" si="4"/>
        <v>1244.0692986010188</v>
      </c>
      <c r="AE88">
        <f>'IDT-1'!C88</f>
        <v>-135</v>
      </c>
      <c r="AF88" s="25"/>
      <c r="AG88">
        <f t="shared" si="5"/>
        <v>1109.0692986010188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-16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6.4764080000000002</v>
      </c>
      <c r="E89">
        <f>GT_NG!Q89</f>
        <v>7.6532960199004965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46.75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752.68083214864691</v>
      </c>
      <c r="P89" s="37">
        <v>68.637388028463775</v>
      </c>
      <c r="Q89" s="37">
        <v>22.169999999999998</v>
      </c>
      <c r="R89" s="39">
        <v>0</v>
      </c>
      <c r="S89" s="39">
        <v>0</v>
      </c>
      <c r="T89" s="38">
        <f>SUMPRODUCT(LTA!J89:AN89,LTA!J$101:AN$101,LTA!J$104:AN$104)</f>
        <v>22.67</v>
      </c>
      <c r="U89" s="38">
        <f>SUMPRODUCT(LTA!J89:AN89,LTA!J$102:AN$102,LTA!J$104:AN$104)</f>
        <v>108.84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232.47</v>
      </c>
      <c r="AB89" s="76">
        <f>-STOA!O89</f>
        <v>0</v>
      </c>
      <c r="AC89">
        <f t="shared" si="3"/>
        <v>10.84895919092734</v>
      </c>
      <c r="AD89">
        <f t="shared" si="4"/>
        <v>1234.4989650060836</v>
      </c>
      <c r="AE89">
        <f>'IDT-1'!C89</f>
        <v>-120</v>
      </c>
      <c r="AF89" s="25"/>
      <c r="AG89">
        <f t="shared" si="5"/>
        <v>1114.4989650060836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-23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6.4764080000000002</v>
      </c>
      <c r="E90">
        <f>GT_NG!Q90</f>
        <v>7.6532960199004965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46.75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750.2360521486471</v>
      </c>
      <c r="P90" s="37">
        <v>68.637388028463775</v>
      </c>
      <c r="Q90" s="37">
        <v>22.169999999999998</v>
      </c>
      <c r="R90" s="39">
        <v>0</v>
      </c>
      <c r="S90" s="39">
        <v>0</v>
      </c>
      <c r="T90" s="38">
        <f>SUMPRODUCT(LTA!J90:AN90,LTA!J$101:AN$101,LTA!J$104:AN$104)</f>
        <v>22.33</v>
      </c>
      <c r="U90" s="38">
        <f>SUMPRODUCT(LTA!J90:AN90,LTA!J$102:AN$102,LTA!J$104:AN$104)</f>
        <v>108.84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232.47</v>
      </c>
      <c r="AB90" s="76">
        <f>-STOA!O90</f>
        <v>0</v>
      </c>
      <c r="AC90">
        <f t="shared" si="3"/>
        <v>10.8594516698269</v>
      </c>
      <c r="AD90">
        <f t="shared" si="4"/>
        <v>1227.7036925271843</v>
      </c>
      <c r="AE90">
        <f>'IDT-1'!C90</f>
        <v>-100</v>
      </c>
      <c r="AF90" s="25"/>
      <c r="AG90">
        <f t="shared" si="5"/>
        <v>1127.7036925271843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-27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6.4764080000000002</v>
      </c>
      <c r="E91">
        <f>GT_NG!Q91</f>
        <v>7.6532960199004965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48.37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735.96759424661525</v>
      </c>
      <c r="P91" s="37">
        <v>68.637388028463775</v>
      </c>
      <c r="Q91" s="37">
        <v>22.169999999999998</v>
      </c>
      <c r="R91" s="39">
        <v>0</v>
      </c>
      <c r="S91" s="39">
        <v>0</v>
      </c>
      <c r="T91" s="38">
        <f>SUMPRODUCT(LTA!J91:AN91,LTA!J$101:AN$101,LTA!J$104:AN$104)</f>
        <v>31.67</v>
      </c>
      <c r="U91" s="38">
        <f>SUMPRODUCT(LTA!J91:AN91,LTA!J$102:AN$102,LTA!J$104:AN$104)</f>
        <v>113.34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292.96000000000004</v>
      </c>
      <c r="AB91" s="76">
        <f>-STOA!O91</f>
        <v>0</v>
      </c>
      <c r="AC91">
        <f t="shared" si="3"/>
        <v>11.233566942126718</v>
      </c>
      <c r="AD91">
        <f t="shared" si="4"/>
        <v>1306.0111193528526</v>
      </c>
      <c r="AE91">
        <f>'IDT-1'!C91</f>
        <v>-150</v>
      </c>
      <c r="AF91" s="25"/>
      <c r="AG91">
        <f t="shared" si="5"/>
        <v>1156.0111193528526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-10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6.4764080000000002</v>
      </c>
      <c r="E92">
        <f>GT_NG!Q92</f>
        <v>7.6532960199004965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48.37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735.90759131381878</v>
      </c>
      <c r="P92" s="37">
        <v>68.637388028463775</v>
      </c>
      <c r="Q92" s="37">
        <v>22.169999999999998</v>
      </c>
      <c r="R92" s="39">
        <v>0</v>
      </c>
      <c r="S92" s="39">
        <v>0</v>
      </c>
      <c r="T92" s="38">
        <f>SUMPRODUCT(LTA!J92:AN92,LTA!J$101:AN$101,LTA!J$104:AN$104)</f>
        <v>31</v>
      </c>
      <c r="U92" s="38">
        <f>SUMPRODUCT(LTA!J92:AN92,LTA!J$102:AN$102,LTA!J$104:AN$104)</f>
        <v>113.34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292.96000000000004</v>
      </c>
      <c r="AB92" s="76">
        <f>-STOA!O92</f>
        <v>0</v>
      </c>
      <c r="AC92">
        <f t="shared" si="3"/>
        <v>11.269790706115671</v>
      </c>
      <c r="AD92">
        <f t="shared" si="4"/>
        <v>1300.2448926560673</v>
      </c>
      <c r="AE92">
        <f>'IDT-1'!C92</f>
        <v>-130</v>
      </c>
      <c r="AF92" s="25"/>
      <c r="AG92">
        <f t="shared" si="5"/>
        <v>1170.2448926560673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-15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6.4764080000000002</v>
      </c>
      <c r="E93">
        <f>GT_NG!Q93</f>
        <v>7.6532960199004965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48.37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735.9812513138188</v>
      </c>
      <c r="P93" s="37">
        <v>68.637388028463775</v>
      </c>
      <c r="Q93" s="37">
        <v>22.169999999999998</v>
      </c>
      <c r="R93" s="39">
        <v>0</v>
      </c>
      <c r="S93" s="39">
        <v>0</v>
      </c>
      <c r="T93" s="38">
        <f>SUMPRODUCT(LTA!J93:AN93,LTA!J$101:AN$101,LTA!J$104:AN$104)</f>
        <v>31</v>
      </c>
      <c r="U93" s="38">
        <f>SUMPRODUCT(LTA!J93:AN93,LTA!J$102:AN$102,LTA!J$104:AN$104)</f>
        <v>113.68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317.14999999999998</v>
      </c>
      <c r="AB93" s="76">
        <f>-STOA!O93</f>
        <v>0</v>
      </c>
      <c r="AC93">
        <f t="shared" si="3"/>
        <v>11.671298077788123</v>
      </c>
      <c r="AD93">
        <f t="shared" si="4"/>
        <v>1301.447045284395</v>
      </c>
      <c r="AE93">
        <f>'IDT-1'!C93</f>
        <v>-145</v>
      </c>
      <c r="AF93" s="25"/>
      <c r="AG93">
        <f t="shared" si="5"/>
        <v>1156.447045284395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-38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6.4764080000000002</v>
      </c>
      <c r="E94">
        <f>GT_NG!Q94</f>
        <v>7.6532960199004965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48.37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735.9812513138188</v>
      </c>
      <c r="P94" s="37">
        <v>68.637388028463775</v>
      </c>
      <c r="Q94" s="37">
        <v>22.169999999999998</v>
      </c>
      <c r="R94" s="39">
        <v>0</v>
      </c>
      <c r="S94" s="39">
        <v>0</v>
      </c>
      <c r="T94" s="38">
        <f>SUMPRODUCT(LTA!J94:AN94,LTA!J$101:AN$101,LTA!J$104:AN$104)</f>
        <v>31</v>
      </c>
      <c r="U94" s="38">
        <f>SUMPRODUCT(LTA!J94:AN94,LTA!J$102:AN$102,LTA!J$104:AN$104)</f>
        <v>113.34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317.14999999999998</v>
      </c>
      <c r="AB94" s="76">
        <f>-STOA!O94</f>
        <v>0</v>
      </c>
      <c r="AC94">
        <f t="shared" si="3"/>
        <v>11.710797866412566</v>
      </c>
      <c r="AD94">
        <f t="shared" si="4"/>
        <v>1296.0675454957704</v>
      </c>
      <c r="AE94">
        <f>'IDT-1'!C94</f>
        <v>-130</v>
      </c>
      <c r="AF94" s="25"/>
      <c r="AG94">
        <f t="shared" si="5"/>
        <v>1166.0675454957704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-43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6.4764080000000002</v>
      </c>
      <c r="E95">
        <f>GT_NG!Q95</f>
        <v>7.8903712647147604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48.37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731.82434286777459</v>
      </c>
      <c r="P95" s="37">
        <v>68.637388028463775</v>
      </c>
      <c r="Q95" s="37">
        <v>22.169999999999998</v>
      </c>
      <c r="R95" s="39">
        <v>0</v>
      </c>
      <c r="S95" s="39">
        <v>0</v>
      </c>
      <c r="T95" s="38">
        <f>SUMPRODUCT(LTA!J95:AN95,LTA!J$101:AN$101,LTA!J$104:AN$104)</f>
        <v>31</v>
      </c>
      <c r="U95" s="38">
        <f>SUMPRODUCT(LTA!J95:AN95,LTA!J$102:AN$102,LTA!J$104:AN$104)</f>
        <v>113.34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320.44</v>
      </c>
      <c r="AB95" s="76">
        <f>-STOA!O95</f>
        <v>0</v>
      </c>
      <c r="AC95">
        <f t="shared" si="3"/>
        <v>11.612324532548454</v>
      </c>
      <c r="AD95">
        <f t="shared" si="4"/>
        <v>1306.5361856284046</v>
      </c>
      <c r="AE95">
        <f>'IDT-1'!C95</f>
        <v>-130</v>
      </c>
      <c r="AF95" s="25"/>
      <c r="AG95">
        <f t="shared" si="5"/>
        <v>1176.5361856284046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-32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6.4764080000000002</v>
      </c>
      <c r="E96">
        <f>GT_NG!Q96</f>
        <v>7.8903712647147604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48.37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731.82434286777459</v>
      </c>
      <c r="P96" s="37">
        <v>68.637388028463775</v>
      </c>
      <c r="Q96" s="37">
        <v>22.169999999999998</v>
      </c>
      <c r="R96" s="39">
        <v>0</v>
      </c>
      <c r="S96" s="39">
        <v>0</v>
      </c>
      <c r="T96" s="38">
        <f>SUMPRODUCT(LTA!J96:AN96,LTA!J$101:AN$101,LTA!J$104:AN$104)</f>
        <v>31</v>
      </c>
      <c r="U96" s="38">
        <f>SUMPRODUCT(LTA!J96:AN96,LTA!J$102:AN$102,LTA!J$104:AN$104)</f>
        <v>113.34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320.44</v>
      </c>
      <c r="AB96" s="76">
        <f>-STOA!O96</f>
        <v>0</v>
      </c>
      <c r="AC96">
        <f t="shared" si="3"/>
        <v>11.612324532548454</v>
      </c>
      <c r="AD96">
        <f t="shared" si="4"/>
        <v>1306.5361856284046</v>
      </c>
      <c r="AE96">
        <f>'IDT-1'!C96</f>
        <v>-130</v>
      </c>
      <c r="AF96" s="25"/>
      <c r="AG96">
        <f t="shared" si="5"/>
        <v>1176.5361856284046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-32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6.4764080000000002</v>
      </c>
      <c r="E97">
        <f>GT_NG!Q97</f>
        <v>7.8903712647147604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48.37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731.82095981599934</v>
      </c>
      <c r="P97" s="37">
        <v>68.637388028463775</v>
      </c>
      <c r="Q97" s="37">
        <v>22.169999999999998</v>
      </c>
      <c r="R97" s="39">
        <v>0</v>
      </c>
      <c r="S97" s="39">
        <v>0</v>
      </c>
      <c r="T97" s="38">
        <f>SUMPRODUCT(LTA!J97:AN97,LTA!J$101:AN$101,LTA!J$104:AN$104)</f>
        <v>31</v>
      </c>
      <c r="U97" s="38">
        <f>SUMPRODUCT(LTA!J97:AN97,LTA!J$102:AN$102,LTA!J$104:AN$104)</f>
        <v>113.34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320.44</v>
      </c>
      <c r="AB97" s="76">
        <f>-STOA!O97</f>
        <v>0</v>
      </c>
      <c r="AC97">
        <f t="shared" si="3"/>
        <v>11.688536534437544</v>
      </c>
      <c r="AD97">
        <f t="shared" si="4"/>
        <v>1297.4565905747402</v>
      </c>
      <c r="AE97">
        <f>'IDT-1'!C97</f>
        <v>-130</v>
      </c>
      <c r="AF97" s="25"/>
      <c r="AG97">
        <f t="shared" si="5"/>
        <v>1167.4565905747402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-41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6.4764080000000002</v>
      </c>
      <c r="E98">
        <f>GT_NG!Q98</f>
        <v>7.8903712647147604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48.37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731.82095981599934</v>
      </c>
      <c r="P98" s="37">
        <v>68.637388028463775</v>
      </c>
      <c r="Q98" s="37">
        <v>22.169999999999998</v>
      </c>
      <c r="R98" s="39">
        <v>0</v>
      </c>
      <c r="S98" s="39">
        <v>0</v>
      </c>
      <c r="T98" s="38">
        <f>SUMPRODUCT(LTA!J98:AN98,LTA!J$101:AN$101,LTA!J$104:AN$104)</f>
        <v>31</v>
      </c>
      <c r="U98" s="38">
        <f>SUMPRODUCT(LTA!J98:AN98,LTA!J$102:AN$102,LTA!J$104:AN$104)</f>
        <v>113.34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320.44</v>
      </c>
      <c r="AB98" s="76">
        <f>-STOA!O98</f>
        <v>0</v>
      </c>
      <c r="AC98">
        <f t="shared" si="3"/>
        <v>11.646180745813099</v>
      </c>
      <c r="AD98">
        <f t="shared" si="4"/>
        <v>1302.4989463633647</v>
      </c>
      <c r="AE98">
        <f>'IDT-1'!C98</f>
        <v>-145</v>
      </c>
      <c r="AF98" s="25"/>
      <c r="AG98">
        <f t="shared" si="5"/>
        <v>1157.4989463633647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-36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0.15543379199999988</v>
      </c>
      <c r="E99">
        <f t="shared" si="6"/>
        <v>0.1862869321705688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1.159259999999998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16.490561798452052</v>
      </c>
      <c r="P99" s="37">
        <f t="shared" si="6"/>
        <v>1.0065050657383379</v>
      </c>
      <c r="Q99" s="37">
        <f t="shared" si="6"/>
        <v>0.38976876146392186</v>
      </c>
      <c r="R99" s="39">
        <f t="shared" si="6"/>
        <v>0.29141499984132585</v>
      </c>
      <c r="S99" s="39">
        <f t="shared" si="6"/>
        <v>0</v>
      </c>
      <c r="T99" s="38">
        <f t="shared" si="6"/>
        <v>2.3521725000000009</v>
      </c>
      <c r="U99" s="38">
        <f t="shared" si="6"/>
        <v>1.8877350000000004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-2.2498974999999999</v>
      </c>
      <c r="AA99" s="76">
        <f t="shared" si="6"/>
        <v>5.8262100000000068</v>
      </c>
      <c r="AB99" s="76">
        <f t="shared" si="6"/>
        <v>0</v>
      </c>
      <c r="AC99">
        <f t="shared" si="6"/>
        <v>0.27710142291928563</v>
      </c>
      <c r="AD99">
        <f t="shared" si="6"/>
        <v>26.263172426746916</v>
      </c>
      <c r="AE99">
        <f t="shared" si="6"/>
        <v>-1.09780575</v>
      </c>
      <c r="AG99">
        <f t="shared" si="6"/>
        <v>25.16536667674692</v>
      </c>
      <c r="AI99">
        <f t="shared" si="6"/>
        <v>0</v>
      </c>
      <c r="AJ99">
        <f t="shared" si="6"/>
        <v>0</v>
      </c>
      <c r="AK99">
        <f t="shared" si="6"/>
        <v>5.3225E-3</v>
      </c>
      <c r="AL99">
        <f t="shared" si="6"/>
        <v>-0.96050000000000002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45543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8.3529839999999993</v>
      </c>
      <c r="E3">
        <f>GT_NG!T3</f>
        <v>9.8578931482040453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58.45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690.00192431638197</v>
      </c>
      <c r="P3" s="37">
        <v>75.447128886182867</v>
      </c>
      <c r="Q3" s="37">
        <v>26.779999999999998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220.65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498.00999999999993</v>
      </c>
      <c r="AB3" s="76">
        <f>-STOA!P3</f>
        <v>0</v>
      </c>
      <c r="AC3">
        <f>SUMIF(B3:AB3,"&gt;0")*$AC$2-SUMIF(B3:AB3,"&lt;0")*($AC$2/(1-$AC$2))+SUMIF(AI3:AR3,"&gt;0")*$AC$2-SUMIF(AI3:AR3,"&lt;0")*($AC$2/(1-$AC$2))</f>
        <v>14.3096025533087</v>
      </c>
      <c r="AD3">
        <f>SUM(B3:AB3,AI3:AV3)-AC3</f>
        <v>1458.2403277974602</v>
      </c>
      <c r="AE3">
        <f>'IDT-1'!F3</f>
        <v>0</v>
      </c>
      <c r="AF3" s="25"/>
      <c r="AG3">
        <f>SUM(AD3:AF3)</f>
        <v>1458.2403277974602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-115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8.3529839999999993</v>
      </c>
      <c r="E4">
        <f>GT_NG!T4</f>
        <v>9.8578931482040453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58.45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659.8561377582115</v>
      </c>
      <c r="P4" s="37">
        <v>75.447128886182867</v>
      </c>
      <c r="Q4" s="37">
        <v>26.779999999999998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220.48999999999998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498.00999999999993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13.927966580346732</v>
      </c>
      <c r="AD4">
        <f t="shared" ref="AD4:AD67" si="1">SUM(B4:AB4,AI4:AV4)-AC4</f>
        <v>1443.3161772122517</v>
      </c>
      <c r="AE4">
        <f>'IDT-1'!F4</f>
        <v>0</v>
      </c>
      <c r="AF4" s="25"/>
      <c r="AG4">
        <f t="shared" ref="AG4:AG67" si="2">SUM(AD4:AF4)</f>
        <v>1443.3161772122517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-100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8.3529839999999993</v>
      </c>
      <c r="E5">
        <f>GT_NG!T5</f>
        <v>9.8578931482040453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58.45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571.60508842883223</v>
      </c>
      <c r="P5" s="37">
        <v>75.447128886182867</v>
      </c>
      <c r="Q5" s="37">
        <v>26.779999999999998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220.32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498.00999999999993</v>
      </c>
      <c r="AB5" s="76">
        <f>-STOA!P5</f>
        <v>0</v>
      </c>
      <c r="AC5">
        <f t="shared" si="0"/>
        <v>12.676960302486602</v>
      </c>
      <c r="AD5">
        <f t="shared" si="1"/>
        <v>1416.1461341607326</v>
      </c>
      <c r="AE5">
        <f>'IDT-1'!F5</f>
        <v>0</v>
      </c>
      <c r="AF5" s="25"/>
      <c r="AG5">
        <f t="shared" si="2"/>
        <v>1416.1461341607326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-40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8.3529839999999993</v>
      </c>
      <c r="E6">
        <f>GT_NG!T6</f>
        <v>9.8578931482040453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58.45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484.9719930660699</v>
      </c>
      <c r="P6" s="37">
        <v>75.447128886182867</v>
      </c>
      <c r="Q6" s="37">
        <v>26.779999999999998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220.15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498.00999999999993</v>
      </c>
      <c r="AB6" s="76">
        <f>-STOA!P6</f>
        <v>0</v>
      </c>
      <c r="AC6">
        <f t="shared" si="0"/>
        <v>11.852819992443836</v>
      </c>
      <c r="AD6">
        <f t="shared" si="1"/>
        <v>1399.197179108013</v>
      </c>
      <c r="AE6">
        <f>'IDT-1'!F6</f>
        <v>0</v>
      </c>
      <c r="AF6" s="25"/>
      <c r="AG6">
        <f t="shared" si="2"/>
        <v>1399.197179108013</v>
      </c>
      <c r="AI6" s="35">
        <f>PXIL!J6</f>
        <v>0</v>
      </c>
      <c r="AJ6" s="35">
        <f>PXIL!P6</f>
        <v>0</v>
      </c>
      <c r="AK6" s="35">
        <f>RTM_IEX!J6</f>
        <v>29.03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8.3529839999999993</v>
      </c>
      <c r="E7">
        <f>GT_NG!T7</f>
        <v>9.8578931482040453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58.45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467.96456857279156</v>
      </c>
      <c r="P7" s="37">
        <v>48.04</v>
      </c>
      <c r="Q7" s="37">
        <v>11.49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201.98999999999998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498.00999999999993</v>
      </c>
      <c r="AB7" s="76">
        <f>-STOA!P7</f>
        <v>0</v>
      </c>
      <c r="AC7">
        <f t="shared" si="0"/>
        <v>10.954905744056362</v>
      </c>
      <c r="AD7">
        <f t="shared" si="1"/>
        <v>1293.2005399769391</v>
      </c>
      <c r="AE7">
        <f>'IDT-1'!F7</f>
        <v>118.27</v>
      </c>
      <c r="AF7" s="25"/>
      <c r="AG7">
        <f t="shared" si="2"/>
        <v>1411.4705399769391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8.3529839999999993</v>
      </c>
      <c r="E8">
        <f>GT_NG!T8</f>
        <v>9.8578931482040453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58.45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467.96456857279156</v>
      </c>
      <c r="P8" s="37">
        <v>19.359999999999996</v>
      </c>
      <c r="Q8" s="37">
        <v>7.75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201.82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498.00999999999993</v>
      </c>
      <c r="AB8" s="76">
        <f>-STOA!P8</f>
        <v>0</v>
      </c>
      <c r="AC8">
        <f t="shared" si="0"/>
        <v>10.681149744056361</v>
      </c>
      <c r="AD8">
        <f t="shared" si="1"/>
        <v>1260.8842959769393</v>
      </c>
      <c r="AE8">
        <f>'IDT-1'!F8</f>
        <v>96.299000000000007</v>
      </c>
      <c r="AF8" s="25"/>
      <c r="AG8">
        <f t="shared" si="2"/>
        <v>1357.1832959769392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8.3529839999999993</v>
      </c>
      <c r="E9">
        <f>GT_NG!T9</f>
        <v>9.8578931482040453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58.45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466.60401966410109</v>
      </c>
      <c r="P9" s="37">
        <v>19.359999999999996</v>
      </c>
      <c r="Q9" s="37">
        <v>7.75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182.13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498.00999999999993</v>
      </c>
      <c r="AB9" s="76">
        <f>-STOA!P9</f>
        <v>0</v>
      </c>
      <c r="AC9">
        <f t="shared" si="0"/>
        <v>10.585637133223363</v>
      </c>
      <c r="AD9">
        <f t="shared" si="1"/>
        <v>1249.6092596790818</v>
      </c>
      <c r="AE9">
        <f>'IDT-1'!F9</f>
        <v>73.097999999999999</v>
      </c>
      <c r="AF9" s="25"/>
      <c r="AG9">
        <f t="shared" si="2"/>
        <v>1322.7072596790817</v>
      </c>
      <c r="AI9" s="35">
        <f>PXIL!J9</f>
        <v>0</v>
      </c>
      <c r="AJ9" s="35">
        <f>PXIL!P9</f>
        <v>0</v>
      </c>
      <c r="AK9" s="35">
        <f>RTM_IEX!J9</f>
        <v>9.68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8.3529839999999993</v>
      </c>
      <c r="E10">
        <f>GT_NG!T10</f>
        <v>9.8578931482040453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58.45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466.60672351445214</v>
      </c>
      <c r="P10" s="37">
        <v>19.359999999999996</v>
      </c>
      <c r="Q10" s="37">
        <v>7.75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181.79000000000002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498.00999999999993</v>
      </c>
      <c r="AB10" s="76">
        <f>-STOA!P10</f>
        <v>0</v>
      </c>
      <c r="AC10">
        <f t="shared" si="0"/>
        <v>10.582803845566312</v>
      </c>
      <c r="AD10">
        <f t="shared" si="1"/>
        <v>1249.27479681709</v>
      </c>
      <c r="AE10">
        <f>'IDT-1'!F10</f>
        <v>53.677999999999997</v>
      </c>
      <c r="AF10" s="25"/>
      <c r="AG10">
        <f t="shared" si="2"/>
        <v>1302.9527968170901</v>
      </c>
      <c r="AI10" s="35">
        <f>PXIL!J10</f>
        <v>0</v>
      </c>
      <c r="AJ10" s="35">
        <f>PXIL!P10</f>
        <v>0</v>
      </c>
      <c r="AK10" s="35">
        <f>RTM_IEX!J10</f>
        <v>9.68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8.3529839999999993</v>
      </c>
      <c r="E11">
        <f>GT_NG!T11</f>
        <v>9.8578931482040453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58.45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465.45931590575645</v>
      </c>
      <c r="P11" s="37">
        <v>19.359999999999996</v>
      </c>
      <c r="Q11" s="37">
        <v>7.75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181.63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498.00999999999993</v>
      </c>
      <c r="AB11" s="76">
        <f>-STOA!P11</f>
        <v>0</v>
      </c>
      <c r="AC11">
        <f t="shared" si="0"/>
        <v>10.653049621653267</v>
      </c>
      <c r="AD11">
        <f t="shared" si="1"/>
        <v>1257.5671434323071</v>
      </c>
      <c r="AE11">
        <f>'IDT-1'!F11</f>
        <v>38.817</v>
      </c>
      <c r="AF11" s="25"/>
      <c r="AG11">
        <f t="shared" si="2"/>
        <v>1296.3841434323072</v>
      </c>
      <c r="AI11" s="35">
        <f>PXIL!J11</f>
        <v>0</v>
      </c>
      <c r="AJ11" s="35">
        <f>PXIL!P11</f>
        <v>0</v>
      </c>
      <c r="AK11" s="35">
        <f>RTM_IEX!J11</f>
        <v>19.350000000000001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8.3529839999999993</v>
      </c>
      <c r="E12">
        <f>GT_NG!T12</f>
        <v>9.8578931482040453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58.45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467.55283951416385</v>
      </c>
      <c r="P12" s="37">
        <v>19.359999999999996</v>
      </c>
      <c r="Q12" s="37">
        <v>17.726931995154871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181.46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498.00999999999993</v>
      </c>
      <c r="AB12" s="76">
        <f>-STOA!P12</f>
        <v>0</v>
      </c>
      <c r="AC12">
        <f t="shared" si="0"/>
        <v>10.712441448723192</v>
      </c>
      <c r="AD12">
        <f t="shared" si="1"/>
        <v>1264.5782072087995</v>
      </c>
      <c r="AE12">
        <f>'IDT-1'!F12</f>
        <v>20.146999999999998</v>
      </c>
      <c r="AF12" s="25"/>
      <c r="AG12">
        <f t="shared" si="2"/>
        <v>1284.7252072087995</v>
      </c>
      <c r="AI12" s="35">
        <f>PXIL!J12</f>
        <v>0</v>
      </c>
      <c r="AJ12" s="35">
        <f>PXIL!P12</f>
        <v>0</v>
      </c>
      <c r="AK12" s="35">
        <f>RTM_IEX!J12</f>
        <v>14.52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8.3529839999999993</v>
      </c>
      <c r="E13">
        <f>GT_NG!T13</f>
        <v>9.8578931482040453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58.45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467.55283951416385</v>
      </c>
      <c r="P13" s="37">
        <v>19.359999999999996</v>
      </c>
      <c r="Q13" s="37">
        <v>17.726931995154871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181.29000000000002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498.00999999999993</v>
      </c>
      <c r="AB13" s="76">
        <f>-STOA!P13</f>
        <v>0</v>
      </c>
      <c r="AC13">
        <f t="shared" si="0"/>
        <v>10.670357448723191</v>
      </c>
      <c r="AD13">
        <f t="shared" si="1"/>
        <v>1259.6102912087995</v>
      </c>
      <c r="AE13">
        <f>'IDT-1'!F13</f>
        <v>9.2110000000000003</v>
      </c>
      <c r="AF13" s="25"/>
      <c r="AG13">
        <f t="shared" si="2"/>
        <v>1268.8212912087995</v>
      </c>
      <c r="AI13" s="35">
        <f>PXIL!J13</f>
        <v>0</v>
      </c>
      <c r="AJ13" s="35">
        <f>PXIL!P13</f>
        <v>0</v>
      </c>
      <c r="AK13" s="35">
        <f>RTM_IEX!J13</f>
        <v>9.68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8.3529839999999993</v>
      </c>
      <c r="E14">
        <f>GT_NG!T14</f>
        <v>9.8578931482040453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58.45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467.55283951416385</v>
      </c>
      <c r="P14" s="37">
        <v>28.57</v>
      </c>
      <c r="Q14" s="37">
        <v>17.726931995154871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181.13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498.00999999999993</v>
      </c>
      <c r="AB14" s="76">
        <f>-STOA!P14</f>
        <v>0</v>
      </c>
      <c r="AC14">
        <f t="shared" si="0"/>
        <v>10.66506544872319</v>
      </c>
      <c r="AD14">
        <f t="shared" si="1"/>
        <v>1258.9855832087994</v>
      </c>
      <c r="AE14">
        <f>'IDT-1'!F14</f>
        <v>0</v>
      </c>
      <c r="AF14" s="25"/>
      <c r="AG14">
        <f t="shared" si="2"/>
        <v>1258.9855832087994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8.3529839999999993</v>
      </c>
      <c r="E15">
        <f>GT_NG!T15</f>
        <v>9.8578931482040453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58.45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464.87167770297549</v>
      </c>
      <c r="P15" s="37">
        <v>19.360000000000003</v>
      </c>
      <c r="Q15" s="37">
        <v>17.726931995154871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159.08000000000001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49.36</v>
      </c>
      <c r="Z15" s="35">
        <f>IEX!P15</f>
        <v>0</v>
      </c>
      <c r="AA15" s="76">
        <f>STOA!J15</f>
        <v>497.83</v>
      </c>
      <c r="AB15" s="76">
        <f>-STOA!P15</f>
        <v>0</v>
      </c>
      <c r="AC15">
        <f t="shared" si="0"/>
        <v>10.920139055382544</v>
      </c>
      <c r="AD15">
        <f t="shared" si="1"/>
        <v>1258.9693477909518</v>
      </c>
      <c r="AE15">
        <f>'IDT-1'!F15</f>
        <v>0</v>
      </c>
      <c r="AF15" s="25"/>
      <c r="AG15">
        <f t="shared" si="2"/>
        <v>1258.9693477909518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-15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8.3529839999999993</v>
      </c>
      <c r="E16">
        <f>GT_NG!T16</f>
        <v>9.8578931482040453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58.45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464.8348617029755</v>
      </c>
      <c r="P16" s="37">
        <v>19.360000000000003</v>
      </c>
      <c r="Q16" s="37">
        <v>17.726931995154871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158.75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497.83</v>
      </c>
      <c r="AB16" s="76">
        <f>-STOA!P16</f>
        <v>0</v>
      </c>
      <c r="AC16">
        <f t="shared" si="0"/>
        <v>10.537990435109206</v>
      </c>
      <c r="AD16">
        <f t="shared" si="1"/>
        <v>1243.9846804112251</v>
      </c>
      <c r="AE16">
        <f>'IDT-1'!F16</f>
        <v>0</v>
      </c>
      <c r="AF16" s="25"/>
      <c r="AG16">
        <f t="shared" si="2"/>
        <v>1243.9846804112251</v>
      </c>
      <c r="AI16" s="35">
        <f>PXIL!J16</f>
        <v>0</v>
      </c>
      <c r="AJ16" s="35">
        <f>PXIL!P16</f>
        <v>0</v>
      </c>
      <c r="AK16" s="35">
        <f>RTM_IEX!J16</f>
        <v>19.36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8.3529839999999993</v>
      </c>
      <c r="E17">
        <f>GT_NG!T17</f>
        <v>9.8578931482040453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58.45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446.49365047202815</v>
      </c>
      <c r="P17" s="37">
        <v>19.360000000000003</v>
      </c>
      <c r="Q17" s="37">
        <v>17.726931995154871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158.58000000000001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497.83</v>
      </c>
      <c r="AB17" s="76">
        <f>-STOA!P17</f>
        <v>0</v>
      </c>
      <c r="AC17">
        <f t="shared" si="0"/>
        <v>10.301184260769253</v>
      </c>
      <c r="AD17">
        <f t="shared" si="1"/>
        <v>1216.030275354618</v>
      </c>
      <c r="AE17">
        <f>'IDT-1'!F17</f>
        <v>0</v>
      </c>
      <c r="AF17" s="25"/>
      <c r="AG17">
        <f t="shared" si="2"/>
        <v>1216.030275354618</v>
      </c>
      <c r="AI17" s="35">
        <f>PXIL!J17</f>
        <v>0</v>
      </c>
      <c r="AJ17" s="35">
        <f>PXIL!P17</f>
        <v>0</v>
      </c>
      <c r="AK17" s="35">
        <f>RTM_IEX!J17</f>
        <v>9.68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8.3529839999999993</v>
      </c>
      <c r="E18">
        <f>GT_NG!T18</f>
        <v>9.8578931482040453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58.45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446.49058247202817</v>
      </c>
      <c r="P18" s="37">
        <v>19.360000000000003</v>
      </c>
      <c r="Q18" s="37">
        <v>17.726931995154871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158.41999999999999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497.83</v>
      </c>
      <c r="AB18" s="76">
        <f>-STOA!P18</f>
        <v>0</v>
      </c>
      <c r="AC18">
        <f t="shared" si="0"/>
        <v>10.218502489569252</v>
      </c>
      <c r="AD18">
        <f t="shared" si="1"/>
        <v>1206.2698891258178</v>
      </c>
      <c r="AE18">
        <f>'IDT-1'!F18</f>
        <v>0</v>
      </c>
      <c r="AF18" s="25"/>
      <c r="AG18">
        <f t="shared" si="2"/>
        <v>1206.2698891258178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8.3529839999999993</v>
      </c>
      <c r="E19">
        <f>GT_NG!T19</f>
        <v>9.8578931482040453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58.45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448.42353719930088</v>
      </c>
      <c r="P19" s="37">
        <v>19.360000000000003</v>
      </c>
      <c r="Q19" s="37">
        <v>17.726931995154871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158.25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497.54999999999995</v>
      </c>
      <c r="AB19" s="76">
        <f>-STOA!P19</f>
        <v>0</v>
      </c>
      <c r="AC19">
        <f t="shared" si="0"/>
        <v>10.358026675151676</v>
      </c>
      <c r="AD19">
        <f t="shared" si="1"/>
        <v>1192.613319667508</v>
      </c>
      <c r="AE19">
        <f>'IDT-1'!F19</f>
        <v>0</v>
      </c>
      <c r="AF19" s="25"/>
      <c r="AG19">
        <f t="shared" si="2"/>
        <v>1192.613319667508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-15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8.3529839999999993</v>
      </c>
      <c r="E20">
        <f>GT_NG!T20</f>
        <v>9.8578931482040453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58.45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448.38978919930088</v>
      </c>
      <c r="P20" s="37">
        <v>19.360000000000003</v>
      </c>
      <c r="Q20" s="37">
        <v>17.726931995154871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158.25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497.54999999999995</v>
      </c>
      <c r="AB20" s="76">
        <f>-STOA!P20</f>
        <v>0</v>
      </c>
      <c r="AC20">
        <f t="shared" si="0"/>
        <v>10.442454769200568</v>
      </c>
      <c r="AD20">
        <f t="shared" si="1"/>
        <v>1182.4951435734592</v>
      </c>
      <c r="AE20">
        <f>'IDT-1'!F20</f>
        <v>0</v>
      </c>
      <c r="AF20" s="25"/>
      <c r="AG20">
        <f t="shared" si="2"/>
        <v>1182.4951435734592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-25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8.3529839999999993</v>
      </c>
      <c r="E21">
        <f>GT_NG!T21</f>
        <v>9.8578931482040453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58.45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449.34048325363705</v>
      </c>
      <c r="P21" s="37">
        <v>19.360000000000003</v>
      </c>
      <c r="Q21" s="37">
        <v>17.726931995154871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158.25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497.54999999999995</v>
      </c>
      <c r="AB21" s="76">
        <f>-STOA!P21</f>
        <v>0</v>
      </c>
      <c r="AC21">
        <f t="shared" si="0"/>
        <v>10.408084810632547</v>
      </c>
      <c r="AD21">
        <f t="shared" si="1"/>
        <v>1188.4802075863633</v>
      </c>
      <c r="AE21">
        <f>'IDT-1'!F21</f>
        <v>0</v>
      </c>
      <c r="AF21" s="25"/>
      <c r="AG21">
        <f t="shared" si="2"/>
        <v>1188.4802075863633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-20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8.3529839999999993</v>
      </c>
      <c r="E22">
        <f>GT_NG!T22</f>
        <v>9.8578931482040453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58.45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441.18287863322251</v>
      </c>
      <c r="P22" s="37">
        <v>19.360000000000003</v>
      </c>
      <c r="Q22" s="37">
        <v>17.726931995154871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158.25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-33</v>
      </c>
      <c r="AA22" s="76">
        <f>STOA!J22</f>
        <v>497.54999999999995</v>
      </c>
      <c r="AB22" s="76">
        <f>-STOA!P22</f>
        <v>0</v>
      </c>
      <c r="AC22">
        <f t="shared" si="0"/>
        <v>10.490341982244622</v>
      </c>
      <c r="AD22">
        <f t="shared" si="1"/>
        <v>1172.0803457943366</v>
      </c>
      <c r="AE22">
        <f>'IDT-1'!F22</f>
        <v>0</v>
      </c>
      <c r="AF22" s="25"/>
      <c r="AG22">
        <f t="shared" si="2"/>
        <v>1172.0803457943366</v>
      </c>
      <c r="AI22" s="35">
        <f>PXIL!J22</f>
        <v>0</v>
      </c>
      <c r="AJ22" s="35">
        <f>PXIL!P22</f>
        <v>0</v>
      </c>
      <c r="AK22" s="35">
        <f>RTM_IEX!J22</f>
        <v>4.84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8.3529839999999993</v>
      </c>
      <c r="E23">
        <f>GT_NG!T23</f>
        <v>9.8578931482040453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58.45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439.63256756216066</v>
      </c>
      <c r="P23" s="37">
        <v>19.360000000000003</v>
      </c>
      <c r="Q23" s="37">
        <v>17.726931995154871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179.5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497.54999999999995</v>
      </c>
      <c r="AB23" s="76">
        <f>-STOA!P23</f>
        <v>0</v>
      </c>
      <c r="AC23">
        <f t="shared" si="0"/>
        <v>10.801528839195264</v>
      </c>
      <c r="AD23">
        <f t="shared" si="1"/>
        <v>1164.6288478663243</v>
      </c>
      <c r="AE23">
        <f>'IDT-1'!F23</f>
        <v>0</v>
      </c>
      <c r="AF23" s="25"/>
      <c r="AG23">
        <f t="shared" si="2"/>
        <v>1164.6288478663243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-55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8.3529839999999993</v>
      </c>
      <c r="E24">
        <f>GT_NG!T24</f>
        <v>9.8578931482040453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58.45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439.48223556216067</v>
      </c>
      <c r="P24" s="37">
        <v>19.360000000000003</v>
      </c>
      <c r="Q24" s="37">
        <v>17.726931995154871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198.85999999999999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497.54999999999995</v>
      </c>
      <c r="AB24" s="76">
        <f>-STOA!P24</f>
        <v>0</v>
      </c>
      <c r="AC24">
        <f t="shared" si="0"/>
        <v>11.174668993517487</v>
      </c>
      <c r="AD24">
        <f t="shared" si="1"/>
        <v>1158.4653757120018</v>
      </c>
      <c r="AE24">
        <f>'IDT-1'!F24</f>
        <v>0</v>
      </c>
      <c r="AF24" s="25"/>
      <c r="AG24">
        <f t="shared" si="2"/>
        <v>1158.4653757120018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-80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8.3529839999999993</v>
      </c>
      <c r="E25">
        <f>GT_NG!T25</f>
        <v>9.8578931482040453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58.45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437.0192009034028</v>
      </c>
      <c r="P25" s="37">
        <v>19.360000000000003</v>
      </c>
      <c r="Q25" s="37">
        <v>17.726931995154871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218.22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497.54999999999995</v>
      </c>
      <c r="AB25" s="76">
        <f>-STOA!P25</f>
        <v>0</v>
      </c>
      <c r="AC25">
        <f t="shared" si="0"/>
        <v>11.613094022755041</v>
      </c>
      <c r="AD25">
        <f t="shared" si="1"/>
        <v>1139.9239160240065</v>
      </c>
      <c r="AE25">
        <f>'IDT-1'!F25</f>
        <v>0</v>
      </c>
      <c r="AF25" s="25"/>
      <c r="AG25">
        <f t="shared" si="2"/>
        <v>1139.9239160240065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-115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8.3529839999999993</v>
      </c>
      <c r="E26">
        <f>GT_NG!T26</f>
        <v>9.8578931482040453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58.45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449.31874549431751</v>
      </c>
      <c r="P26" s="37">
        <v>19.360000000000003</v>
      </c>
      <c r="Q26" s="37">
        <v>17.726931995154871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218.22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497.54999999999995</v>
      </c>
      <c r="AB26" s="76">
        <f>-STOA!P26</f>
        <v>0</v>
      </c>
      <c r="AC26">
        <f t="shared" si="0"/>
        <v>11.801121774567616</v>
      </c>
      <c r="AD26">
        <f t="shared" si="1"/>
        <v>1142.0354328631088</v>
      </c>
      <c r="AE26">
        <f>'IDT-1'!F26</f>
        <v>0</v>
      </c>
      <c r="AF26" s="25"/>
      <c r="AG26">
        <f t="shared" si="2"/>
        <v>1142.0354328631088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-125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8.3529839999999993</v>
      </c>
      <c r="E27">
        <f>GT_NG!T27</f>
        <v>9.8578931482040453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58.45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450.38021316969025</v>
      </c>
      <c r="P27" s="37">
        <v>17.971132111132111</v>
      </c>
      <c r="Q27" s="37">
        <v>17.726931995154871</v>
      </c>
      <c r="R27" s="39">
        <v>9.26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218.24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-3</v>
      </c>
      <c r="AA27" s="76">
        <f>STOA!J27</f>
        <v>497.54999999999995</v>
      </c>
      <c r="AB27" s="76">
        <f>-STOA!P27</f>
        <v>0</v>
      </c>
      <c r="AC27">
        <f t="shared" si="0"/>
        <v>11.910137085948922</v>
      </c>
      <c r="AD27">
        <f t="shared" si="1"/>
        <v>1148.8790173382322</v>
      </c>
      <c r="AE27">
        <f>'IDT-1'!F27</f>
        <v>0</v>
      </c>
      <c r="AF27" s="25"/>
      <c r="AG27">
        <f t="shared" si="2"/>
        <v>1148.8790173382322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-125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8.3529839999999993</v>
      </c>
      <c r="E28">
        <f>GT_NG!T28</f>
        <v>9.8578931482040453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58.45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450.24522268087503</v>
      </c>
      <c r="P28" s="37">
        <v>19.359999999999996</v>
      </c>
      <c r="Q28" s="37">
        <v>17.726931995154871</v>
      </c>
      <c r="R28" s="39">
        <v>19.32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220.08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-15</v>
      </c>
      <c r="AA28" s="76">
        <f>STOA!J28</f>
        <v>497.54999999999995</v>
      </c>
      <c r="AB28" s="76">
        <f>-STOA!P28</f>
        <v>0</v>
      </c>
      <c r="AC28">
        <f t="shared" si="0"/>
        <v>12.173039337432478</v>
      </c>
      <c r="AD28">
        <f t="shared" si="1"/>
        <v>1145.7699924868014</v>
      </c>
      <c r="AE28">
        <f>'IDT-1'!F28</f>
        <v>0</v>
      </c>
      <c r="AF28" s="25"/>
      <c r="AG28">
        <f t="shared" si="2"/>
        <v>1145.7699924868014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-130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8.3529839999999993</v>
      </c>
      <c r="E29">
        <f>GT_NG!T29</f>
        <v>9.8578931482040453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58.45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449.09781507217934</v>
      </c>
      <c r="P29" s="37">
        <v>19.359999999999996</v>
      </c>
      <c r="Q29" s="37">
        <v>17.726931995154871</v>
      </c>
      <c r="R29" s="39">
        <v>21</v>
      </c>
      <c r="S29" s="39">
        <v>0</v>
      </c>
      <c r="T29" s="38">
        <f>SUMPRODUCT(LTA!J29:AN29,LTA!J$101:AN$101,LTA!J$105:AN$105)</f>
        <v>5.72</v>
      </c>
      <c r="U29" s="38">
        <f>SUMPRODUCT(LTA!J29:AN29,LTA!J$102:AN$102,LTA!J$105:AN$105)</f>
        <v>223.21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-8</v>
      </c>
      <c r="AA29" s="76">
        <f>STOA!J29</f>
        <v>497.54999999999995</v>
      </c>
      <c r="AB29" s="76">
        <f>-STOA!P29</f>
        <v>0</v>
      </c>
      <c r="AC29">
        <f t="shared" si="0"/>
        <v>12.133399220820767</v>
      </c>
      <c r="AD29">
        <f t="shared" si="1"/>
        <v>1165.1922249947174</v>
      </c>
      <c r="AE29">
        <f>'IDT-1'!F29</f>
        <v>0</v>
      </c>
      <c r="AF29" s="25"/>
      <c r="AG29">
        <f t="shared" si="2"/>
        <v>1165.1922249947174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-125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8.3529839999999993</v>
      </c>
      <c r="E30">
        <f>GT_NG!T30</f>
        <v>9.8578931482040453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58.45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449.04259107217933</v>
      </c>
      <c r="P30" s="37">
        <v>19.359999999999996</v>
      </c>
      <c r="Q30" s="37">
        <v>17.726931995154871</v>
      </c>
      <c r="R30" s="39">
        <v>21</v>
      </c>
      <c r="S30" s="39">
        <v>0</v>
      </c>
      <c r="T30" s="38">
        <f>SUMPRODUCT(LTA!J30:AN30,LTA!J$101:AN$101,LTA!J$105:AN$105)</f>
        <v>8.98</v>
      </c>
      <c r="U30" s="38">
        <f>SUMPRODUCT(LTA!J30:AN30,LTA!J$102:AN$102,LTA!J$105:AN$105)</f>
        <v>227.25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-16</v>
      </c>
      <c r="AA30" s="76">
        <f>STOA!J30</f>
        <v>497.54999999999995</v>
      </c>
      <c r="AB30" s="76">
        <f>-STOA!P30</f>
        <v>0</v>
      </c>
      <c r="AC30">
        <f t="shared" si="0"/>
        <v>12.262024601019879</v>
      </c>
      <c r="AD30">
        <f t="shared" si="1"/>
        <v>1164.3083756145184</v>
      </c>
      <c r="AE30">
        <f>'IDT-1'!F30</f>
        <v>0</v>
      </c>
      <c r="AF30" s="25"/>
      <c r="AG30">
        <f t="shared" si="2"/>
        <v>1164.3083756145184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-125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8.3529839999999993</v>
      </c>
      <c r="E31">
        <f>GT_NG!T31</f>
        <v>9.8578931482040453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58.45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449.1530390721793</v>
      </c>
      <c r="P31" s="37">
        <v>28.57</v>
      </c>
      <c r="Q31" s="37">
        <v>17.726931995154871</v>
      </c>
      <c r="R31" s="39">
        <v>21.5</v>
      </c>
      <c r="S31" s="39">
        <v>0</v>
      </c>
      <c r="T31" s="38">
        <f>SUMPRODUCT(LTA!J31:AN31,LTA!J$101:AN$101,LTA!J$105:AN$105)</f>
        <v>11.6</v>
      </c>
      <c r="U31" s="38">
        <f>SUMPRODUCT(LTA!J31:AN31,LTA!J$102:AN$102,LTA!J$105:AN$105)</f>
        <v>247.10999999999999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-29</v>
      </c>
      <c r="AA31" s="76">
        <f>STOA!J31</f>
        <v>497.36999999999995</v>
      </c>
      <c r="AB31" s="76">
        <f>-STOA!P31</f>
        <v>0</v>
      </c>
      <c r="AC31">
        <f t="shared" si="0"/>
        <v>12.938451935014553</v>
      </c>
      <c r="AD31">
        <f t="shared" si="1"/>
        <v>1147.7523962805235</v>
      </c>
      <c r="AE31">
        <f>'IDT-1'!F31</f>
        <v>0</v>
      </c>
      <c r="AF31" s="25"/>
      <c r="AG31">
        <f t="shared" si="2"/>
        <v>1147.7523962805235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-160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8.3529839999999993</v>
      </c>
      <c r="E32">
        <f>GT_NG!T32</f>
        <v>9.8578931482040453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58.45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439.34107314002244</v>
      </c>
      <c r="P32" s="37">
        <v>19.360000000000003</v>
      </c>
      <c r="Q32" s="37">
        <v>17.726931995154871</v>
      </c>
      <c r="R32" s="39">
        <v>21.499999999999996</v>
      </c>
      <c r="S32" s="39">
        <v>0</v>
      </c>
      <c r="T32" s="38">
        <f>SUMPRODUCT(LTA!J32:AN32,LTA!J$101:AN$101,LTA!J$105:AN$105)</f>
        <v>14.24</v>
      </c>
      <c r="U32" s="38">
        <f>SUMPRODUCT(LTA!J32:AN32,LTA!J$102:AN$102,LTA!J$105:AN$105)</f>
        <v>252.57999999999998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-29</v>
      </c>
      <c r="AA32" s="76">
        <f>STOA!J32</f>
        <v>497.36999999999995</v>
      </c>
      <c r="AB32" s="76">
        <f>-STOA!P32</f>
        <v>0</v>
      </c>
      <c r="AC32">
        <f t="shared" si="0"/>
        <v>12.762079843935544</v>
      </c>
      <c r="AD32">
        <f t="shared" si="1"/>
        <v>1147.0168024394457</v>
      </c>
      <c r="AE32">
        <f>'IDT-1'!F32</f>
        <v>0</v>
      </c>
      <c r="AF32" s="25"/>
      <c r="AG32">
        <f t="shared" si="2"/>
        <v>1147.0168024394457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-150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8.3529839999999993</v>
      </c>
      <c r="E33">
        <f>GT_NG!T33</f>
        <v>9.8578931482040453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58.45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440.5276046820411</v>
      </c>
      <c r="P33" s="37">
        <v>19.360000000000003</v>
      </c>
      <c r="Q33" s="37">
        <v>17.726931995154871</v>
      </c>
      <c r="R33" s="39">
        <v>23.7</v>
      </c>
      <c r="S33" s="39">
        <v>0</v>
      </c>
      <c r="T33" s="38">
        <f>SUMPRODUCT(LTA!J33:AN33,LTA!J$101:AN$101,LTA!J$105:AN$105)</f>
        <v>18.899999999999999</v>
      </c>
      <c r="U33" s="38">
        <f>SUMPRODUCT(LTA!J33:AN33,LTA!J$102:AN$102,LTA!J$105:AN$105)</f>
        <v>259.77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-38</v>
      </c>
      <c r="AA33" s="76">
        <f>STOA!J33</f>
        <v>497.36999999999995</v>
      </c>
      <c r="AB33" s="76">
        <f>-STOA!P33</f>
        <v>0</v>
      </c>
      <c r="AC33">
        <f t="shared" si="0"/>
        <v>13.008662917036951</v>
      </c>
      <c r="AD33">
        <f t="shared" si="1"/>
        <v>1148.0067509083631</v>
      </c>
      <c r="AE33">
        <f>'IDT-1'!F33</f>
        <v>0</v>
      </c>
      <c r="AF33" s="25"/>
      <c r="AG33">
        <f t="shared" si="2"/>
        <v>1148.0067509083631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-155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8.3529839999999993</v>
      </c>
      <c r="E34">
        <f>GT_NG!T34</f>
        <v>9.8578931482040453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58.45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440.53680868204111</v>
      </c>
      <c r="P34" s="37">
        <v>19.360000000000003</v>
      </c>
      <c r="Q34" s="37">
        <v>17.726931995154871</v>
      </c>
      <c r="R34" s="39">
        <v>24.199999999999996</v>
      </c>
      <c r="S34" s="39">
        <v>0</v>
      </c>
      <c r="T34" s="38">
        <f>SUMPRODUCT(LTA!J34:AN34,LTA!J$101:AN$101,LTA!J$105:AN$105)</f>
        <v>26.66</v>
      </c>
      <c r="U34" s="38">
        <f>SUMPRODUCT(LTA!J34:AN34,LTA!J$102:AN$102,LTA!J$105:AN$105)</f>
        <v>266.04000000000002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-48</v>
      </c>
      <c r="AA34" s="76">
        <f>STOA!J34</f>
        <v>497.36999999999995</v>
      </c>
      <c r="AB34" s="76">
        <f>-STOA!P34</f>
        <v>0</v>
      </c>
      <c r="AC34">
        <f t="shared" si="0"/>
        <v>13.215503807885842</v>
      </c>
      <c r="AD34">
        <f t="shared" si="1"/>
        <v>1152.3391140175142</v>
      </c>
      <c r="AE34">
        <f>'IDT-1'!F34</f>
        <v>0</v>
      </c>
      <c r="AF34" s="25"/>
      <c r="AG34">
        <f t="shared" si="2"/>
        <v>1152.3391140175142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-155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8.3529839999999993</v>
      </c>
      <c r="E35">
        <f>GT_NG!T35</f>
        <v>9.5691542288557194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58.45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440.32663020816159</v>
      </c>
      <c r="P35" s="37">
        <v>19.360000000000003</v>
      </c>
      <c r="Q35" s="37">
        <v>17.726931995154871</v>
      </c>
      <c r="R35" s="39">
        <v>24.199999999999996</v>
      </c>
      <c r="S35" s="39">
        <v>0</v>
      </c>
      <c r="T35" s="38">
        <f>SUMPRODUCT(LTA!J35:AN35,LTA!J$101:AN$101,LTA!J$105:AN$105)</f>
        <v>34.51</v>
      </c>
      <c r="U35" s="38">
        <f>SUMPRODUCT(LTA!J35:AN35,LTA!J$102:AN$102,LTA!J$105:AN$105)</f>
        <v>272.40000000000003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-61</v>
      </c>
      <c r="AA35" s="76">
        <f>STOA!J35</f>
        <v>497.36999999999995</v>
      </c>
      <c r="AB35" s="76">
        <f>-STOA!P35</f>
        <v>0</v>
      </c>
      <c r="AC35">
        <f t="shared" si="0"/>
        <v>13.48315774083073</v>
      </c>
      <c r="AD35">
        <f t="shared" si="1"/>
        <v>1147.7825426913416</v>
      </c>
      <c r="AE35">
        <f>'IDT-1'!F35</f>
        <v>0</v>
      </c>
      <c r="AF35" s="25"/>
      <c r="AG35">
        <f t="shared" si="2"/>
        <v>1147.7825426913416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-160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8.3529839999999993</v>
      </c>
      <c r="E36">
        <f>GT_NG!T36</f>
        <v>9.5691542288557194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58.45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436.40295974407962</v>
      </c>
      <c r="P36" s="37">
        <v>19.360000000000003</v>
      </c>
      <c r="Q36" s="37">
        <v>17.726931995154871</v>
      </c>
      <c r="R36" s="39">
        <v>25.2</v>
      </c>
      <c r="S36" s="39">
        <v>0</v>
      </c>
      <c r="T36" s="38">
        <f>SUMPRODUCT(LTA!J36:AN36,LTA!J$101:AN$101,LTA!J$105:AN$105)</f>
        <v>42.36</v>
      </c>
      <c r="U36" s="38">
        <f>SUMPRODUCT(LTA!J36:AN36,LTA!J$102:AN$102,LTA!J$105:AN$105)</f>
        <v>278.74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-63</v>
      </c>
      <c r="AA36" s="76">
        <f>STOA!J36</f>
        <v>497.36999999999995</v>
      </c>
      <c r="AB36" s="76">
        <f>-STOA!P36</f>
        <v>0</v>
      </c>
      <c r="AC36">
        <f t="shared" si="0"/>
        <v>13.59473722438222</v>
      </c>
      <c r="AD36">
        <f t="shared" si="1"/>
        <v>1156.937292743708</v>
      </c>
      <c r="AE36">
        <f>'IDT-1'!F36</f>
        <v>0</v>
      </c>
      <c r="AF36" s="25"/>
      <c r="AG36">
        <f t="shared" si="2"/>
        <v>1156.937292743708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-160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8.3529839999999993</v>
      </c>
      <c r="E37">
        <f>GT_NG!T37</f>
        <v>9.5691542288557194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58.45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436.4305717440796</v>
      </c>
      <c r="P37" s="37">
        <v>19.360000000000003</v>
      </c>
      <c r="Q37" s="37">
        <v>17.726931995154871</v>
      </c>
      <c r="R37" s="39">
        <v>25.2</v>
      </c>
      <c r="S37" s="39">
        <v>0</v>
      </c>
      <c r="T37" s="38">
        <f>SUMPRODUCT(LTA!J37:AN37,LTA!J$101:AN$101,LTA!J$105:AN$105)</f>
        <v>50.22</v>
      </c>
      <c r="U37" s="38">
        <f>SUMPRODUCT(LTA!J37:AN37,LTA!J$102:AN$102,LTA!J$105:AN$105)</f>
        <v>285.59000000000003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-78</v>
      </c>
      <c r="AA37" s="76">
        <f>STOA!J37</f>
        <v>497.36999999999995</v>
      </c>
      <c r="AB37" s="76">
        <f>-STOA!P37</f>
        <v>0</v>
      </c>
      <c r="AC37">
        <f t="shared" si="0"/>
        <v>13.676177376557774</v>
      </c>
      <c r="AD37">
        <f t="shared" si="1"/>
        <v>1176.5934645915327</v>
      </c>
      <c r="AE37">
        <f>'IDT-1'!F37</f>
        <v>0</v>
      </c>
      <c r="AF37" s="25"/>
      <c r="AG37">
        <f t="shared" si="2"/>
        <v>1176.5934645915327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-140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8.3529839999999993</v>
      </c>
      <c r="E38">
        <f>GT_NG!T38</f>
        <v>9.5691542288557194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58.45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436.43977574407961</v>
      </c>
      <c r="P38" s="37">
        <v>19.360000000000003</v>
      </c>
      <c r="Q38" s="37">
        <v>17.726931995154871</v>
      </c>
      <c r="R38" s="39">
        <v>25.2</v>
      </c>
      <c r="S38" s="39">
        <v>0</v>
      </c>
      <c r="T38" s="38">
        <f>SUMPRODUCT(LTA!J38:AN38,LTA!J$101:AN$101,LTA!J$105:AN$105)</f>
        <v>58.05</v>
      </c>
      <c r="U38" s="38">
        <f>SUMPRODUCT(LTA!J38:AN38,LTA!J$102:AN$102,LTA!J$105:AN$105)</f>
        <v>292.65000000000003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-83</v>
      </c>
      <c r="AA38" s="76">
        <f>STOA!J38</f>
        <v>497.36999999999995</v>
      </c>
      <c r="AB38" s="76">
        <f>-STOA!P38</f>
        <v>0</v>
      </c>
      <c r="AC38">
        <f t="shared" si="0"/>
        <v>13.843686478782219</v>
      </c>
      <c r="AD38">
        <f t="shared" si="1"/>
        <v>1186.3251594893079</v>
      </c>
      <c r="AE38">
        <f>'IDT-1'!F38</f>
        <v>0</v>
      </c>
      <c r="AF38" s="25"/>
      <c r="AG38">
        <f t="shared" si="2"/>
        <v>1186.3251594893079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-140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8.3529839999999993</v>
      </c>
      <c r="E39">
        <f>GT_NG!T39</f>
        <v>9.5691542288557194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58.45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438.20829207297072</v>
      </c>
      <c r="P39" s="37">
        <v>19.360000000000003</v>
      </c>
      <c r="Q39" s="37">
        <v>17.726931995154871</v>
      </c>
      <c r="R39" s="39">
        <v>25.2</v>
      </c>
      <c r="S39" s="39">
        <v>0</v>
      </c>
      <c r="T39" s="38">
        <f>SUMPRODUCT(LTA!J39:AN39,LTA!J$101:AN$101,LTA!J$105:AN$105)</f>
        <v>65.849999999999994</v>
      </c>
      <c r="U39" s="38">
        <f>SUMPRODUCT(LTA!J39:AN39,LTA!J$102:AN$102,LTA!J$105:AN$105)</f>
        <v>300.15000000000003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-67</v>
      </c>
      <c r="AA39" s="76">
        <f>STOA!J39</f>
        <v>442.44999999999993</v>
      </c>
      <c r="AB39" s="76">
        <f>-STOA!P39</f>
        <v>0</v>
      </c>
      <c r="AC39">
        <f t="shared" si="0"/>
        <v>12.797214451604443</v>
      </c>
      <c r="AD39">
        <f t="shared" si="1"/>
        <v>1235.5201478453766</v>
      </c>
      <c r="AE39">
        <f>'IDT-1'!F39</f>
        <v>0</v>
      </c>
      <c r="AF39" s="25"/>
      <c r="AG39">
        <f t="shared" si="2"/>
        <v>1235.5201478453766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-70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8.3529839999999993</v>
      </c>
      <c r="E40">
        <f>GT_NG!T40</f>
        <v>9.5691542288557194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58.45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436.07172667212683</v>
      </c>
      <c r="P40" s="37">
        <v>19.360000000000003</v>
      </c>
      <c r="Q40" s="37">
        <v>17.726931995154871</v>
      </c>
      <c r="R40" s="39">
        <v>25.2</v>
      </c>
      <c r="S40" s="39">
        <v>0</v>
      </c>
      <c r="T40" s="38">
        <f>SUMPRODUCT(LTA!J40:AN40,LTA!J$101:AN$101,LTA!J$105:AN$105)</f>
        <v>72.63</v>
      </c>
      <c r="U40" s="38">
        <f>SUMPRODUCT(LTA!J40:AN40,LTA!J$102:AN$102,LTA!J$105:AN$105)</f>
        <v>306.84000000000003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-28</v>
      </c>
      <c r="AA40" s="76">
        <f>STOA!J40</f>
        <v>442.44999999999993</v>
      </c>
      <c r="AB40" s="76">
        <f>-STOA!P40</f>
        <v>0</v>
      </c>
      <c r="AC40">
        <f t="shared" si="0"/>
        <v>12.562040150966681</v>
      </c>
      <c r="AD40">
        <f t="shared" si="1"/>
        <v>1286.0887567451707</v>
      </c>
      <c r="AE40">
        <f>'IDT-1'!F40</f>
        <v>0</v>
      </c>
      <c r="AF40" s="25"/>
      <c r="AG40">
        <f t="shared" si="2"/>
        <v>1286.0887567451707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-70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8.3529839999999993</v>
      </c>
      <c r="E41">
        <f>GT_NG!T41</f>
        <v>9.5691542288557194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436.07172667212683</v>
      </c>
      <c r="P41" s="37">
        <v>19.360000000000003</v>
      </c>
      <c r="Q41" s="37">
        <v>17.726931995154871</v>
      </c>
      <c r="R41" s="39">
        <v>25.2</v>
      </c>
      <c r="S41" s="39">
        <v>0</v>
      </c>
      <c r="T41" s="38">
        <f>SUMPRODUCT(LTA!J41:AN41,LTA!J$101:AN$101,LTA!J$105:AN$105)</f>
        <v>78.59</v>
      </c>
      <c r="U41" s="38">
        <f>SUMPRODUCT(LTA!J41:AN41,LTA!J$102:AN$102,LTA!J$105:AN$105)</f>
        <v>309.44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442.44999999999993</v>
      </c>
      <c r="AB41" s="76">
        <f>-STOA!P41</f>
        <v>0</v>
      </c>
      <c r="AC41">
        <f t="shared" si="0"/>
        <v>12.269684368796451</v>
      </c>
      <c r="AD41">
        <f t="shared" si="1"/>
        <v>1337.9411125273407</v>
      </c>
      <c r="AE41">
        <f>'IDT-1'!F41</f>
        <v>0</v>
      </c>
      <c r="AF41" s="25"/>
      <c r="AG41">
        <f t="shared" si="2"/>
        <v>1337.9411125273407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-55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8.3529839999999993</v>
      </c>
      <c r="E42">
        <f>GT_NG!T42</f>
        <v>9.5691542288557194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58.45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436.16069867212684</v>
      </c>
      <c r="P42" s="37">
        <v>19.360000000000003</v>
      </c>
      <c r="Q42" s="37">
        <v>17.726931995154871</v>
      </c>
      <c r="R42" s="39">
        <v>25.2</v>
      </c>
      <c r="S42" s="39">
        <v>0</v>
      </c>
      <c r="T42" s="38">
        <f>SUMPRODUCT(LTA!J42:AN42,LTA!J$101:AN$101,LTA!J$105:AN$105)</f>
        <v>86.55</v>
      </c>
      <c r="U42" s="38">
        <f>SUMPRODUCT(LTA!J42:AN42,LTA!J$102:AN$102,LTA!J$105:AN$105)</f>
        <v>316.64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442.44999999999993</v>
      </c>
      <c r="AB42" s="76">
        <f>-STOA!P42</f>
        <v>0</v>
      </c>
      <c r="AC42">
        <f t="shared" si="0"/>
        <v>12.185996790474226</v>
      </c>
      <c r="AD42">
        <f t="shared" si="1"/>
        <v>1378.2737721056631</v>
      </c>
      <c r="AE42">
        <f>'IDT-1'!F42</f>
        <v>0</v>
      </c>
      <c r="AF42" s="25"/>
      <c r="AG42">
        <f t="shared" si="2"/>
        <v>1378.2737721056631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-30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8.3529839999999993</v>
      </c>
      <c r="E43">
        <f>GT_NG!T43</f>
        <v>9.5691542288557194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58.45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436.67292597454355</v>
      </c>
      <c r="P43" s="37">
        <v>19.360000000000003</v>
      </c>
      <c r="Q43" s="37">
        <v>17.726931995154871</v>
      </c>
      <c r="R43" s="39">
        <v>25.2</v>
      </c>
      <c r="S43" s="39">
        <v>0</v>
      </c>
      <c r="T43" s="38">
        <f>SUMPRODUCT(LTA!J43:AN43,LTA!J$101:AN$101,LTA!J$105:AN$105)</f>
        <v>91.41</v>
      </c>
      <c r="U43" s="38">
        <f>SUMPRODUCT(LTA!J43:AN43,LTA!J$102:AN$102,LTA!J$105:AN$105)</f>
        <v>321.98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427.15</v>
      </c>
      <c r="AB43" s="76">
        <f>-STOA!P43</f>
        <v>0</v>
      </c>
      <c r="AC43">
        <f t="shared" si="0"/>
        <v>11.893324768067854</v>
      </c>
      <c r="AD43">
        <f t="shared" si="1"/>
        <v>1403.9786714304862</v>
      </c>
      <c r="AE43">
        <f>'IDT-1'!F43</f>
        <v>0</v>
      </c>
      <c r="AF43" s="25"/>
      <c r="AG43">
        <f t="shared" si="2"/>
        <v>1403.9786714304862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8.3529839999999993</v>
      </c>
      <c r="E44">
        <f>GT_NG!T44</f>
        <v>9.5691542288557194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58.45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428.8916851669411</v>
      </c>
      <c r="P44" s="37">
        <v>19.360000000000003</v>
      </c>
      <c r="Q44" s="37">
        <v>17.726931995154871</v>
      </c>
      <c r="R44" s="39">
        <v>25.2</v>
      </c>
      <c r="S44" s="39">
        <v>0</v>
      </c>
      <c r="T44" s="38">
        <f>SUMPRODUCT(LTA!J44:AN44,LTA!J$101:AN$101,LTA!J$105:AN$105)</f>
        <v>97.47</v>
      </c>
      <c r="U44" s="38">
        <f>SUMPRODUCT(LTA!J44:AN44,LTA!J$102:AN$102,LTA!J$105:AN$105)</f>
        <v>325.33999999999997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15.48</v>
      </c>
      <c r="Z44" s="35">
        <f>IEX!P44</f>
        <v>0</v>
      </c>
      <c r="AA44" s="76">
        <f>STOA!J44</f>
        <v>427.15</v>
      </c>
      <c r="AB44" s="76">
        <f>-STOA!P44</f>
        <v>0</v>
      </c>
      <c r="AC44">
        <f t="shared" si="0"/>
        <v>12.037122345283992</v>
      </c>
      <c r="AD44">
        <f t="shared" si="1"/>
        <v>1420.9536330456676</v>
      </c>
      <c r="AE44">
        <f>'IDT-1'!F44</f>
        <v>0</v>
      </c>
      <c r="AF44" s="25"/>
      <c r="AG44">
        <f t="shared" si="2"/>
        <v>1420.9536330456676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8.3529839999999993</v>
      </c>
      <c r="E45">
        <f>GT_NG!T45</f>
        <v>9.5691542288557194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428.8916851669411</v>
      </c>
      <c r="P45" s="37">
        <v>19.360000000000003</v>
      </c>
      <c r="Q45" s="37">
        <v>17.726931995154871</v>
      </c>
      <c r="R45" s="39">
        <v>25.2</v>
      </c>
      <c r="S45" s="39">
        <v>0</v>
      </c>
      <c r="T45" s="38">
        <f>SUMPRODUCT(LTA!J45:AN45,LTA!J$101:AN$101,LTA!J$105:AN$105)</f>
        <v>100.58</v>
      </c>
      <c r="U45" s="38">
        <f>SUMPRODUCT(LTA!J45:AN45,LTA!J$102:AN$102,LTA!J$105:AN$105)</f>
        <v>327.96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25.17</v>
      </c>
      <c r="Z45" s="35">
        <f>IEX!P45</f>
        <v>0</v>
      </c>
      <c r="AA45" s="76">
        <f>STOA!J45</f>
        <v>427.15</v>
      </c>
      <c r="AB45" s="76">
        <f>-STOA!P45</f>
        <v>0</v>
      </c>
      <c r="AC45">
        <f t="shared" si="0"/>
        <v>12.223602345283993</v>
      </c>
      <c r="AD45">
        <f t="shared" si="1"/>
        <v>1442.9671530456676</v>
      </c>
      <c r="AE45">
        <f>'IDT-1'!F45</f>
        <v>0</v>
      </c>
      <c r="AF45" s="25"/>
      <c r="AG45">
        <f t="shared" si="2"/>
        <v>1442.9671530456676</v>
      </c>
      <c r="AI45" s="35">
        <f>PXIL!J45</f>
        <v>0</v>
      </c>
      <c r="AJ45" s="35">
        <f>PXIL!P45</f>
        <v>0</v>
      </c>
      <c r="AK45" s="35">
        <f>RTM_IEX!J45</f>
        <v>6.78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8.3529839999999993</v>
      </c>
      <c r="E46">
        <f>GT_NG!T46</f>
        <v>9.5691542288557194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428.8916851669411</v>
      </c>
      <c r="P46" s="37">
        <v>19.360000000000003</v>
      </c>
      <c r="Q46" s="37">
        <v>17.726931995154871</v>
      </c>
      <c r="R46" s="39">
        <v>25.2</v>
      </c>
      <c r="S46" s="39">
        <v>0</v>
      </c>
      <c r="T46" s="38">
        <f>SUMPRODUCT(LTA!J46:AN46,LTA!J$101:AN$101,LTA!J$105:AN$105)</f>
        <v>101.98</v>
      </c>
      <c r="U46" s="38">
        <f>SUMPRODUCT(LTA!J46:AN46,LTA!J$102:AN$102,LTA!J$105:AN$105)</f>
        <v>329.78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30.97</v>
      </c>
      <c r="Z46" s="35">
        <f>IEX!P46</f>
        <v>0</v>
      </c>
      <c r="AA46" s="76">
        <f>STOA!J46</f>
        <v>427.15</v>
      </c>
      <c r="AB46" s="76">
        <f>-STOA!P46</f>
        <v>0</v>
      </c>
      <c r="AC46">
        <f t="shared" si="0"/>
        <v>12.364386345283993</v>
      </c>
      <c r="AD46">
        <f t="shared" si="1"/>
        <v>1459.5863690456677</v>
      </c>
      <c r="AE46">
        <f>'IDT-1'!F46</f>
        <v>0</v>
      </c>
      <c r="AF46" s="25"/>
      <c r="AG46">
        <f t="shared" si="2"/>
        <v>1459.5863690456677</v>
      </c>
      <c r="AI46" s="35">
        <f>PXIL!J46</f>
        <v>0</v>
      </c>
      <c r="AJ46" s="35">
        <f>PXIL!P46</f>
        <v>0</v>
      </c>
      <c r="AK46" s="35">
        <f>RTM_IEX!J46</f>
        <v>14.52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8.3529839999999993</v>
      </c>
      <c r="E47">
        <f>GT_NG!T47</f>
        <v>9.5691542288557194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58.45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428.8916851669411</v>
      </c>
      <c r="P47" s="37">
        <v>19.360000000000003</v>
      </c>
      <c r="Q47" s="37">
        <v>17.726931995154871</v>
      </c>
      <c r="R47" s="39">
        <v>25.2</v>
      </c>
      <c r="S47" s="39">
        <v>0</v>
      </c>
      <c r="T47" s="38">
        <f>SUMPRODUCT(LTA!J47:AN47,LTA!J$101:AN$101,LTA!J$105:AN$105)</f>
        <v>104.31</v>
      </c>
      <c r="U47" s="38">
        <f>SUMPRODUCT(LTA!J47:AN47,LTA!J$102:AN$102,LTA!J$105:AN$105)</f>
        <v>330.6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40.65</v>
      </c>
      <c r="Z47" s="35">
        <f>IEX!P47</f>
        <v>0</v>
      </c>
      <c r="AA47" s="76">
        <f>STOA!J47</f>
        <v>427.15</v>
      </c>
      <c r="AB47" s="76">
        <f>-STOA!P47</f>
        <v>0</v>
      </c>
      <c r="AC47">
        <f t="shared" si="0"/>
        <v>12.675438345283993</v>
      </c>
      <c r="AD47">
        <f t="shared" si="1"/>
        <v>1496.3053170456676</v>
      </c>
      <c r="AE47">
        <f>'IDT-1'!F47</f>
        <v>0</v>
      </c>
      <c r="AF47" s="25"/>
      <c r="AG47">
        <f t="shared" si="2"/>
        <v>1496.3053170456676</v>
      </c>
      <c r="AI47" s="35">
        <f>PXIL!J47</f>
        <v>0</v>
      </c>
      <c r="AJ47" s="35">
        <f>PXIL!P47</f>
        <v>0</v>
      </c>
      <c r="AK47" s="35">
        <f>RTM_IEX!J47</f>
        <v>38.72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8.3529839999999993</v>
      </c>
      <c r="E48">
        <f>GT_NG!T48</f>
        <v>9.5691542288557194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58.45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428.35031625152419</v>
      </c>
      <c r="P48" s="37">
        <v>19.360000000000003</v>
      </c>
      <c r="Q48" s="37">
        <v>17.726931995154871</v>
      </c>
      <c r="R48" s="39">
        <v>25.2</v>
      </c>
      <c r="S48" s="39">
        <v>0</v>
      </c>
      <c r="T48" s="38">
        <f>SUMPRODUCT(LTA!J48:AN48,LTA!J$101:AN$101,LTA!J$105:AN$105)</f>
        <v>104.5</v>
      </c>
      <c r="U48" s="38">
        <f>SUMPRODUCT(LTA!J48:AN48,LTA!J$102:AN$102,LTA!J$105:AN$105)</f>
        <v>331.48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60.98</v>
      </c>
      <c r="Z48" s="35">
        <f>IEX!P48</f>
        <v>0</v>
      </c>
      <c r="AA48" s="76">
        <f>STOA!J48</f>
        <v>427.15</v>
      </c>
      <c r="AB48" s="76">
        <f>-STOA!P48</f>
        <v>0</v>
      </c>
      <c r="AC48">
        <f t="shared" si="0"/>
        <v>12.85065084639449</v>
      </c>
      <c r="AD48">
        <f t="shared" si="1"/>
        <v>1516.9887356291401</v>
      </c>
      <c r="AE48">
        <f>'IDT-1'!F48</f>
        <v>0</v>
      </c>
      <c r="AF48" s="25"/>
      <c r="AG48">
        <f t="shared" si="2"/>
        <v>1516.9887356291401</v>
      </c>
      <c r="AI48" s="35">
        <f>PXIL!J48</f>
        <v>0</v>
      </c>
      <c r="AJ48" s="35">
        <f>PXIL!P48</f>
        <v>0</v>
      </c>
      <c r="AK48" s="35">
        <f>RTM_IEX!J48</f>
        <v>38.72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8.3529839999999993</v>
      </c>
      <c r="E49">
        <f>GT_NG!T49</f>
        <v>9.5691542288557194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58.45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427.65396852783573</v>
      </c>
      <c r="P49" s="37">
        <v>19.360000000000003</v>
      </c>
      <c r="Q49" s="37">
        <v>17.726931995154871</v>
      </c>
      <c r="R49" s="39">
        <v>25.2</v>
      </c>
      <c r="S49" s="39">
        <v>0</v>
      </c>
      <c r="T49" s="38">
        <f>SUMPRODUCT(LTA!J49:AN49,LTA!J$101:AN$101,LTA!J$105:AN$105)</f>
        <v>105.03999999999999</v>
      </c>
      <c r="U49" s="38">
        <f>SUMPRODUCT(LTA!J49:AN49,LTA!J$102:AN$102,LTA!J$105:AN$105)</f>
        <v>331.26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60.98</v>
      </c>
      <c r="Z49" s="35">
        <f>IEX!P49</f>
        <v>0</v>
      </c>
      <c r="AA49" s="76">
        <f>STOA!J49</f>
        <v>427.15</v>
      </c>
      <c r="AB49" s="76">
        <f>-STOA!P49</f>
        <v>0</v>
      </c>
      <c r="AC49">
        <f t="shared" si="0"/>
        <v>12.644209525515507</v>
      </c>
      <c r="AD49">
        <f t="shared" si="1"/>
        <v>1492.6188292263307</v>
      </c>
      <c r="AE49">
        <f>'IDT-1'!F49</f>
        <v>0</v>
      </c>
      <c r="AF49" s="25"/>
      <c r="AG49">
        <f t="shared" si="2"/>
        <v>1492.6188292263307</v>
      </c>
      <c r="AI49" s="35">
        <f>PXIL!J49</f>
        <v>0</v>
      </c>
      <c r="AJ49" s="35">
        <f>PXIL!P49</f>
        <v>0</v>
      </c>
      <c r="AK49" s="35">
        <f>RTM_IEX!J49</f>
        <v>14.52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8.3529839999999993</v>
      </c>
      <c r="E50">
        <f>GT_NG!T50</f>
        <v>9.5691542288557194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427.65396852783573</v>
      </c>
      <c r="P50" s="37">
        <v>19.360000000000003</v>
      </c>
      <c r="Q50" s="37">
        <v>17.726931995154871</v>
      </c>
      <c r="R50" s="39">
        <v>25.2</v>
      </c>
      <c r="S50" s="39">
        <v>0</v>
      </c>
      <c r="T50" s="38">
        <f>SUMPRODUCT(LTA!J50:AN50,LTA!J$101:AN$101,LTA!J$105:AN$105)</f>
        <v>105.19</v>
      </c>
      <c r="U50" s="38">
        <f>SUMPRODUCT(LTA!J50:AN50,LTA!J$102:AN$102,LTA!J$105:AN$105)</f>
        <v>330.77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66.790000000000006</v>
      </c>
      <c r="Z50" s="35">
        <f>IEX!P50</f>
        <v>0</v>
      </c>
      <c r="AA50" s="76">
        <f>STOA!J50</f>
        <v>427.15</v>
      </c>
      <c r="AB50" s="76">
        <f>-STOA!P50</f>
        <v>0</v>
      </c>
      <c r="AC50">
        <f t="shared" si="0"/>
        <v>12.771553525515509</v>
      </c>
      <c r="AD50">
        <f t="shared" si="1"/>
        <v>1507.651485226331</v>
      </c>
      <c r="AE50">
        <f>'IDT-1'!F50</f>
        <v>0</v>
      </c>
      <c r="AF50" s="25"/>
      <c r="AG50">
        <f t="shared" si="2"/>
        <v>1507.651485226331</v>
      </c>
      <c r="AI50" s="35">
        <f>PXIL!J50</f>
        <v>0</v>
      </c>
      <c r="AJ50" s="35">
        <f>PXIL!P50</f>
        <v>0</v>
      </c>
      <c r="AK50" s="35">
        <f>RTM_IEX!J50</f>
        <v>24.21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8.3529839999999993</v>
      </c>
      <c r="E51">
        <f>GT_NG!T51</f>
        <v>9.8578931482040453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58.45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423.80391822031521</v>
      </c>
      <c r="P51" s="37">
        <v>19.360000000000003</v>
      </c>
      <c r="Q51" s="37">
        <v>17.726931995154871</v>
      </c>
      <c r="R51" s="39">
        <v>25.2</v>
      </c>
      <c r="S51" s="39">
        <v>0</v>
      </c>
      <c r="T51" s="38">
        <f>SUMPRODUCT(LTA!J51:AN51,LTA!J$101:AN$101,LTA!J$105:AN$105)</f>
        <v>105.33</v>
      </c>
      <c r="U51" s="38">
        <f>SUMPRODUCT(LTA!J51:AN51,LTA!J$102:AN$102,LTA!J$105:AN$105)</f>
        <v>357.59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76.47</v>
      </c>
      <c r="Z51" s="35">
        <f>IEX!P51</f>
        <v>0</v>
      </c>
      <c r="AA51" s="76">
        <f>STOA!J51</f>
        <v>427.15</v>
      </c>
      <c r="AB51" s="76">
        <f>-STOA!P51</f>
        <v>0</v>
      </c>
      <c r="AC51">
        <f t="shared" si="0"/>
        <v>13.333922509854863</v>
      </c>
      <c r="AD51">
        <f t="shared" si="1"/>
        <v>1574.0378048538196</v>
      </c>
      <c r="AE51">
        <f>'IDT-1'!F51</f>
        <v>0</v>
      </c>
      <c r="AF51" s="25"/>
      <c r="AG51">
        <f t="shared" si="2"/>
        <v>1574.0378048538196</v>
      </c>
      <c r="AI51" s="35">
        <f>PXIL!J51</f>
        <v>0</v>
      </c>
      <c r="AJ51" s="35">
        <f>PXIL!P51</f>
        <v>0</v>
      </c>
      <c r="AK51" s="35">
        <f>RTM_IEX!J51</f>
        <v>58.08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8.3529839999999993</v>
      </c>
      <c r="E52">
        <f>GT_NG!T52</f>
        <v>9.8578931482040453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58.45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423.80391822031521</v>
      </c>
      <c r="P52" s="37">
        <v>19.360000000000003</v>
      </c>
      <c r="Q52" s="37">
        <v>17.726931995154871</v>
      </c>
      <c r="R52" s="39">
        <v>25.2</v>
      </c>
      <c r="S52" s="39">
        <v>0</v>
      </c>
      <c r="T52" s="38">
        <f>SUMPRODUCT(LTA!J52:AN52,LTA!J$101:AN$101,LTA!J$105:AN$105)</f>
        <v>105.77</v>
      </c>
      <c r="U52" s="38">
        <f>SUMPRODUCT(LTA!J52:AN52,LTA!J$102:AN$102,LTA!J$105:AN$105)</f>
        <v>355.45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81.31</v>
      </c>
      <c r="Z52" s="35">
        <f>IEX!P52</f>
        <v>0</v>
      </c>
      <c r="AA52" s="76">
        <f>STOA!J52</f>
        <v>427.15</v>
      </c>
      <c r="AB52" s="76">
        <f>-STOA!P52</f>
        <v>0</v>
      </c>
      <c r="AC52">
        <f t="shared" si="0"/>
        <v>13.482266509854863</v>
      </c>
      <c r="AD52">
        <f t="shared" si="1"/>
        <v>1591.5494608538195</v>
      </c>
      <c r="AE52">
        <f>'IDT-1'!F52</f>
        <v>0</v>
      </c>
      <c r="AF52" s="25"/>
      <c r="AG52">
        <f t="shared" si="2"/>
        <v>1591.5494608538195</v>
      </c>
      <c r="AI52" s="35">
        <f>PXIL!J52</f>
        <v>0</v>
      </c>
      <c r="AJ52" s="35">
        <f>PXIL!P52</f>
        <v>0</v>
      </c>
      <c r="AK52" s="35">
        <f>RTM_IEX!J52</f>
        <v>72.599999999999994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8.3529839999999993</v>
      </c>
      <c r="E53">
        <f>GT_NG!T53</f>
        <v>9.8578931482040453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58.45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424.18741034956128</v>
      </c>
      <c r="P53" s="37">
        <v>19.360000000000003</v>
      </c>
      <c r="Q53" s="37">
        <v>17.726931995154871</v>
      </c>
      <c r="R53" s="39">
        <v>25.2</v>
      </c>
      <c r="S53" s="39">
        <v>0</v>
      </c>
      <c r="T53" s="38">
        <f>SUMPRODUCT(LTA!J53:AN53,LTA!J$101:AN$101,LTA!J$105:AN$105)</f>
        <v>105.77</v>
      </c>
      <c r="U53" s="38">
        <f>SUMPRODUCT(LTA!J53:AN53,LTA!J$102:AN$102,LTA!J$105:AN$105)</f>
        <v>347.58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93.89</v>
      </c>
      <c r="Z53" s="35">
        <f>IEX!P53</f>
        <v>0</v>
      </c>
      <c r="AA53" s="76">
        <f>STOA!J53</f>
        <v>427.15</v>
      </c>
      <c r="AB53" s="76">
        <f>-STOA!P53</f>
        <v>0</v>
      </c>
      <c r="AC53">
        <f t="shared" si="0"/>
        <v>13.199803843740529</v>
      </c>
      <c r="AD53">
        <f t="shared" si="1"/>
        <v>1558.2054156491799</v>
      </c>
      <c r="AE53">
        <f>'IDT-1'!F53</f>
        <v>0</v>
      </c>
      <c r="AF53" s="25"/>
      <c r="AG53">
        <f t="shared" si="2"/>
        <v>1558.2054156491799</v>
      </c>
      <c r="AI53" s="35">
        <f>PXIL!J53</f>
        <v>0</v>
      </c>
      <c r="AJ53" s="35">
        <f>PXIL!P53</f>
        <v>0</v>
      </c>
      <c r="AK53" s="35">
        <f>RTM_IEX!J53</f>
        <v>33.880000000000003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8.3529839999999993</v>
      </c>
      <c r="E54">
        <f>GT_NG!T54</f>
        <v>9.5691542288557194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58.45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426.46681198461999</v>
      </c>
      <c r="P54" s="37">
        <v>19.360000000000003</v>
      </c>
      <c r="Q54" s="37">
        <v>17.726931995154871</v>
      </c>
      <c r="R54" s="39">
        <v>25.2</v>
      </c>
      <c r="S54" s="39">
        <v>0</v>
      </c>
      <c r="T54" s="38">
        <f>SUMPRODUCT(LTA!J54:AN54,LTA!J$101:AN$101,LTA!J$105:AN$105)</f>
        <v>105.77</v>
      </c>
      <c r="U54" s="38">
        <f>SUMPRODUCT(LTA!J54:AN54,LTA!J$102:AN$102,LTA!J$105:AN$105)</f>
        <v>339.04999999999995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82.27</v>
      </c>
      <c r="Z54" s="35">
        <f>IEX!P54</f>
        <v>0</v>
      </c>
      <c r="AA54" s="76">
        <f>STOA!J54</f>
        <v>427.15</v>
      </c>
      <c r="AB54" s="76">
        <f>-STOA!P54</f>
        <v>0</v>
      </c>
      <c r="AC54">
        <f t="shared" si="0"/>
        <v>13.047265410552495</v>
      </c>
      <c r="AD54">
        <f t="shared" si="1"/>
        <v>1540.1986167980781</v>
      </c>
      <c r="AE54">
        <f>'IDT-1'!F54</f>
        <v>0</v>
      </c>
      <c r="AF54" s="25"/>
      <c r="AG54">
        <f t="shared" si="2"/>
        <v>1540.1986167980781</v>
      </c>
      <c r="AI54" s="35">
        <f>PXIL!J54</f>
        <v>0</v>
      </c>
      <c r="AJ54" s="35">
        <f>PXIL!P54</f>
        <v>0</v>
      </c>
      <c r="AK54" s="35">
        <f>RTM_IEX!J54</f>
        <v>33.880000000000003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8.3529839999999993</v>
      </c>
      <c r="E55">
        <f>GT_NG!T55</f>
        <v>9.5691542288557194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58.45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424.37323488631404</v>
      </c>
      <c r="P55" s="37">
        <v>19.360000000000003</v>
      </c>
      <c r="Q55" s="37">
        <v>17.726931995154871</v>
      </c>
      <c r="R55" s="39">
        <v>25.2</v>
      </c>
      <c r="S55" s="39">
        <v>0</v>
      </c>
      <c r="T55" s="38">
        <f>SUMPRODUCT(LTA!J55:AN55,LTA!J$101:AN$101,LTA!J$105:AN$105)</f>
        <v>105.77</v>
      </c>
      <c r="U55" s="38">
        <f>SUMPRODUCT(LTA!J55:AN55,LTA!J$102:AN$102,LTA!J$105:AN$105)</f>
        <v>344.21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442.44999999999993</v>
      </c>
      <c r="AB55" s="76">
        <f>-STOA!P55</f>
        <v>0</v>
      </c>
      <c r="AC55">
        <f t="shared" si="0"/>
        <v>12.225883362926725</v>
      </c>
      <c r="AD55">
        <f t="shared" si="1"/>
        <v>1443.2364217473978</v>
      </c>
      <c r="AE55">
        <f>'IDT-1'!F55</f>
        <v>0</v>
      </c>
      <c r="AF55" s="25"/>
      <c r="AG55">
        <f t="shared" si="2"/>
        <v>1443.2364217473978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8.3529839999999993</v>
      </c>
      <c r="E56">
        <f>GT_NG!T56</f>
        <v>9.5691542288557194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58.45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424.37323488631404</v>
      </c>
      <c r="P56" s="37">
        <v>19.360000000000003</v>
      </c>
      <c r="Q56" s="37">
        <v>17.726931995154871</v>
      </c>
      <c r="R56" s="39">
        <v>25.2</v>
      </c>
      <c r="S56" s="39">
        <v>0</v>
      </c>
      <c r="T56" s="38">
        <f>SUMPRODUCT(LTA!J56:AN56,LTA!J$101:AN$101,LTA!J$105:AN$105)</f>
        <v>106</v>
      </c>
      <c r="U56" s="38">
        <f>SUMPRODUCT(LTA!J56:AN56,LTA!J$102:AN$102,LTA!J$105:AN$105)</f>
        <v>335.05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442.44999999999993</v>
      </c>
      <c r="AB56" s="76">
        <f>-STOA!P56</f>
        <v>0</v>
      </c>
      <c r="AC56">
        <f t="shared" si="0"/>
        <v>12.150871362926726</v>
      </c>
      <c r="AD56">
        <f t="shared" si="1"/>
        <v>1434.381433747398</v>
      </c>
      <c r="AE56">
        <f>'IDT-1'!F56</f>
        <v>0</v>
      </c>
      <c r="AF56" s="25"/>
      <c r="AG56">
        <f t="shared" si="2"/>
        <v>1434.381433747398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8.3529839999999993</v>
      </c>
      <c r="E57">
        <f>GT_NG!T57</f>
        <v>9.5691542288557194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58.45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424.37315930513415</v>
      </c>
      <c r="P57" s="37">
        <v>19.360000000000003</v>
      </c>
      <c r="Q57" s="37">
        <v>17.726931995154871</v>
      </c>
      <c r="R57" s="39">
        <v>25.2</v>
      </c>
      <c r="S57" s="39">
        <v>0</v>
      </c>
      <c r="T57" s="38">
        <f>SUMPRODUCT(LTA!J57:AN57,LTA!J$101:AN$101,LTA!J$105:AN$105)</f>
        <v>105.95</v>
      </c>
      <c r="U57" s="38">
        <f>SUMPRODUCT(LTA!J57:AN57,LTA!J$102:AN$102,LTA!J$105:AN$105)</f>
        <v>357.63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44.53</v>
      </c>
      <c r="Z57" s="35">
        <f>IEX!P57</f>
        <v>0</v>
      </c>
      <c r="AA57" s="76">
        <f>STOA!J57</f>
        <v>442.44999999999993</v>
      </c>
      <c r="AB57" s="76">
        <f>-STOA!P57</f>
        <v>0</v>
      </c>
      <c r="AC57">
        <f t="shared" si="0"/>
        <v>12.714174728044815</v>
      </c>
      <c r="AD57">
        <f t="shared" si="1"/>
        <v>1500.8780548011</v>
      </c>
      <c r="AE57">
        <f>'IDT-1'!F57</f>
        <v>0</v>
      </c>
      <c r="AF57" s="25"/>
      <c r="AG57">
        <f t="shared" si="2"/>
        <v>1500.8780548011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8.3529839999999993</v>
      </c>
      <c r="E58">
        <f>GT_NG!T58</f>
        <v>9.5691542288557194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58.45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424.36688655336752</v>
      </c>
      <c r="P58" s="37">
        <v>19.360000000000003</v>
      </c>
      <c r="Q58" s="37">
        <v>17.726931995154871</v>
      </c>
      <c r="R58" s="39">
        <v>25.2</v>
      </c>
      <c r="S58" s="39">
        <v>0</v>
      </c>
      <c r="T58" s="38">
        <f>SUMPRODUCT(LTA!J58:AN58,LTA!J$101:AN$101,LTA!J$105:AN$105)</f>
        <v>105.41</v>
      </c>
      <c r="U58" s="38">
        <f>SUMPRODUCT(LTA!J58:AN58,LTA!J$102:AN$102,LTA!J$105:AN$105)</f>
        <v>358.78000000000003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90.98</v>
      </c>
      <c r="Z58" s="35">
        <f>IEX!P58</f>
        <v>0</v>
      </c>
      <c r="AA58" s="76">
        <f>STOA!J58</f>
        <v>442.44999999999993</v>
      </c>
      <c r="AB58" s="76">
        <f>-STOA!P58</f>
        <v>0</v>
      </c>
      <c r="AC58">
        <f t="shared" si="0"/>
        <v>13.109426036929976</v>
      </c>
      <c r="AD58">
        <f t="shared" si="1"/>
        <v>1547.5365307404481</v>
      </c>
      <c r="AE58">
        <f>'IDT-1'!F58</f>
        <v>2.3290000000000002</v>
      </c>
      <c r="AF58" s="25"/>
      <c r="AG58">
        <f t="shared" si="2"/>
        <v>1549.8655307404481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8.3529839999999993</v>
      </c>
      <c r="E59">
        <f>GT_NG!T59</f>
        <v>9.5691542288557194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58.45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430.35778144857454</v>
      </c>
      <c r="P59" s="37">
        <v>19.360000000000003</v>
      </c>
      <c r="Q59" s="37">
        <v>17.726931995154871</v>
      </c>
      <c r="R59" s="39">
        <v>25.2</v>
      </c>
      <c r="S59" s="39">
        <v>0</v>
      </c>
      <c r="T59" s="38">
        <f>SUMPRODUCT(LTA!J59:AN59,LTA!J$101:AN$101,LTA!J$105:AN$105)</f>
        <v>104.55</v>
      </c>
      <c r="U59" s="38">
        <f>SUMPRODUCT(LTA!J59:AN59,LTA!J$102:AN$102,LTA!J$105:AN$105)</f>
        <v>359.29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90.98</v>
      </c>
      <c r="Z59" s="35">
        <f>IEX!P59</f>
        <v>0</v>
      </c>
      <c r="AA59" s="76">
        <f>STOA!J59</f>
        <v>442.71999999999997</v>
      </c>
      <c r="AB59" s="76">
        <f>-STOA!P59</f>
        <v>0</v>
      </c>
      <c r="AC59">
        <f t="shared" si="0"/>
        <v>13.159077554049713</v>
      </c>
      <c r="AD59">
        <f t="shared" si="1"/>
        <v>1553.3977741185354</v>
      </c>
      <c r="AE59">
        <f>'IDT-1'!F59</f>
        <v>37.646999999999998</v>
      </c>
      <c r="AF59" s="25"/>
      <c r="AG59">
        <f t="shared" si="2"/>
        <v>1591.0447741185353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8.3529839999999993</v>
      </c>
      <c r="E60">
        <f>GT_NG!T60</f>
        <v>9.5691542288557194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58.45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434.94959084181176</v>
      </c>
      <c r="P60" s="37">
        <v>19.360000000000003</v>
      </c>
      <c r="Q60" s="37">
        <v>17.726931995154871</v>
      </c>
      <c r="R60" s="39">
        <v>25.2</v>
      </c>
      <c r="S60" s="39">
        <v>0</v>
      </c>
      <c r="T60" s="38">
        <f>SUMPRODUCT(LTA!J60:AN60,LTA!J$101:AN$101,LTA!J$105:AN$105)</f>
        <v>97.1</v>
      </c>
      <c r="U60" s="38">
        <f>SUMPRODUCT(LTA!J60:AN60,LTA!J$102:AN$102,LTA!J$105:AN$105)</f>
        <v>358.68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90.99</v>
      </c>
      <c r="Z60" s="35">
        <f>IEX!P60</f>
        <v>0</v>
      </c>
      <c r="AA60" s="76">
        <f>STOA!J60</f>
        <v>442.71999999999997</v>
      </c>
      <c r="AB60" s="76">
        <f>-STOA!P60</f>
        <v>0</v>
      </c>
      <c r="AC60">
        <f t="shared" si="0"/>
        <v>13.130028752952907</v>
      </c>
      <c r="AD60">
        <f t="shared" si="1"/>
        <v>1549.9686323128694</v>
      </c>
      <c r="AE60">
        <f>'IDT-1'!F60</f>
        <v>78.222999999999999</v>
      </c>
      <c r="AF60" s="25"/>
      <c r="AG60">
        <f t="shared" si="2"/>
        <v>1628.1916323128694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8.3529839999999993</v>
      </c>
      <c r="E61">
        <f>GT_NG!T61</f>
        <v>9.5691542288557194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58.45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416.73336157541655</v>
      </c>
      <c r="P61" s="37">
        <v>19.360000000000003</v>
      </c>
      <c r="Q61" s="37">
        <v>17.726931995154871</v>
      </c>
      <c r="R61" s="39">
        <v>25.2</v>
      </c>
      <c r="S61" s="39">
        <v>0</v>
      </c>
      <c r="T61" s="38">
        <f>SUMPRODUCT(LTA!J61:AN61,LTA!J$101:AN$101,LTA!J$105:AN$105)</f>
        <v>91.5</v>
      </c>
      <c r="U61" s="38">
        <f>SUMPRODUCT(LTA!J61:AN61,LTA!J$102:AN$102,LTA!J$105:AN$105)</f>
        <v>353.47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90.98</v>
      </c>
      <c r="Z61" s="35">
        <f>IEX!P61</f>
        <v>0</v>
      </c>
      <c r="AA61" s="76">
        <f>STOA!J61</f>
        <v>442.71999999999997</v>
      </c>
      <c r="AB61" s="76">
        <f>-STOA!P61</f>
        <v>0</v>
      </c>
      <c r="AC61">
        <f t="shared" si="0"/>
        <v>13.309682313359641</v>
      </c>
      <c r="AD61">
        <f t="shared" si="1"/>
        <v>1470.7527494860676</v>
      </c>
      <c r="AE61">
        <f>'IDT-1'!F61</f>
        <v>112.4</v>
      </c>
      <c r="AF61" s="25"/>
      <c r="AG61">
        <f t="shared" si="2"/>
        <v>1583.1527494860677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-50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8.3529839999999993</v>
      </c>
      <c r="E62">
        <f>GT_NG!T62</f>
        <v>9.5691542288557194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58.45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416.54095534753264</v>
      </c>
      <c r="P62" s="37">
        <v>17.971132111132111</v>
      </c>
      <c r="Q62" s="37">
        <v>7.75</v>
      </c>
      <c r="R62" s="39">
        <v>25.2</v>
      </c>
      <c r="S62" s="39">
        <v>0</v>
      </c>
      <c r="T62" s="38">
        <f>SUMPRODUCT(LTA!J62:AN62,LTA!J$101:AN$101,LTA!J$105:AN$105)</f>
        <v>86.32</v>
      </c>
      <c r="U62" s="38">
        <f>SUMPRODUCT(LTA!J62:AN62,LTA!J$102:AN$102,LTA!J$105:AN$105)</f>
        <v>347.98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120.02</v>
      </c>
      <c r="Z62" s="35">
        <f>IEX!P62</f>
        <v>0</v>
      </c>
      <c r="AA62" s="76">
        <f>STOA!J62</f>
        <v>442.71999999999997</v>
      </c>
      <c r="AB62" s="76">
        <f>-STOA!P62</f>
        <v>0</v>
      </c>
      <c r="AC62">
        <f t="shared" si="0"/>
        <v>13.366901382019623</v>
      </c>
      <c r="AD62">
        <f t="shared" si="1"/>
        <v>1477.5073243055008</v>
      </c>
      <c r="AE62">
        <f>'IDT-1'!F62</f>
        <v>104</v>
      </c>
      <c r="AF62" s="25"/>
      <c r="AG62">
        <f t="shared" si="2"/>
        <v>1581.5073243055008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-50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8.3529839999999993</v>
      </c>
      <c r="E63">
        <f>GT_NG!T63</f>
        <v>9.5691542288557194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58.45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419.5890192061263</v>
      </c>
      <c r="P63" s="37">
        <v>19.360000000000003</v>
      </c>
      <c r="Q63" s="37">
        <v>17.726931995154871</v>
      </c>
      <c r="R63" s="39">
        <v>25.2</v>
      </c>
      <c r="S63" s="39">
        <v>0</v>
      </c>
      <c r="T63" s="38">
        <f>SUMPRODUCT(LTA!J63:AN63,LTA!J$101:AN$101,LTA!J$105:AN$105)</f>
        <v>87.57</v>
      </c>
      <c r="U63" s="38">
        <f>SUMPRODUCT(LTA!J63:AN63,LTA!J$102:AN$102,LTA!J$105:AN$105)</f>
        <v>362.74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108.41</v>
      </c>
      <c r="Z63" s="35">
        <f>IEX!P63</f>
        <v>0</v>
      </c>
      <c r="AA63" s="76">
        <f>STOA!J63</f>
        <v>442.71999999999997</v>
      </c>
      <c r="AB63" s="76">
        <f>-STOA!P63</f>
        <v>0</v>
      </c>
      <c r="AC63">
        <f t="shared" si="0"/>
        <v>13.948495723702056</v>
      </c>
      <c r="AD63">
        <f t="shared" si="1"/>
        <v>1445.7395937064348</v>
      </c>
      <c r="AE63">
        <f>'IDT-1'!F63</f>
        <v>124</v>
      </c>
      <c r="AF63" s="25"/>
      <c r="AG63">
        <f t="shared" si="2"/>
        <v>1569.7395937064348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-100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8.3529839999999993</v>
      </c>
      <c r="E64">
        <f>GT_NG!T64</f>
        <v>9.5691542288557194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58.45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419.5890192061263</v>
      </c>
      <c r="P64" s="37">
        <v>19.360000000000003</v>
      </c>
      <c r="Q64" s="37">
        <v>17.726931995154871</v>
      </c>
      <c r="R64" s="39">
        <v>25.2</v>
      </c>
      <c r="S64" s="39">
        <v>0</v>
      </c>
      <c r="T64" s="38">
        <f>SUMPRODUCT(LTA!J64:AN64,LTA!J$101:AN$101,LTA!J$105:AN$105)</f>
        <v>81.91</v>
      </c>
      <c r="U64" s="38">
        <f>SUMPRODUCT(LTA!J64:AN64,LTA!J$102:AN$102,LTA!J$105:AN$105)</f>
        <v>356.79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130.66999999999999</v>
      </c>
      <c r="Z64" s="35">
        <f>IEX!P64</f>
        <v>0</v>
      </c>
      <c r="AA64" s="76">
        <f>STOA!J64</f>
        <v>442.71999999999997</v>
      </c>
      <c r="AB64" s="76">
        <f>-STOA!P64</f>
        <v>0</v>
      </c>
      <c r="AC64">
        <f t="shared" si="0"/>
        <v>14.037955723702057</v>
      </c>
      <c r="AD64">
        <f t="shared" si="1"/>
        <v>1456.300133706435</v>
      </c>
      <c r="AE64">
        <f>'IDT-1'!F64</f>
        <v>109</v>
      </c>
      <c r="AF64" s="25"/>
      <c r="AG64">
        <f t="shared" si="2"/>
        <v>1565.300133706435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-100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8.3529839999999993</v>
      </c>
      <c r="E65">
        <f>GT_NG!T65</f>
        <v>9.5691542288557194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58.45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420.92264687621207</v>
      </c>
      <c r="P65" s="37">
        <v>19.360000000000003</v>
      </c>
      <c r="Q65" s="37">
        <v>17.726931995154871</v>
      </c>
      <c r="R65" s="39">
        <v>25.2</v>
      </c>
      <c r="S65" s="39">
        <v>0</v>
      </c>
      <c r="T65" s="38">
        <f>SUMPRODUCT(LTA!J65:AN65,LTA!J$101:AN$101,LTA!J$105:AN$105)</f>
        <v>75.17</v>
      </c>
      <c r="U65" s="38">
        <f>SUMPRODUCT(LTA!J65:AN65,LTA!J$102:AN$102,LTA!J$105:AN$105)</f>
        <v>352.12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90.99</v>
      </c>
      <c r="Z65" s="35">
        <f>IEX!P65</f>
        <v>0</v>
      </c>
      <c r="AA65" s="76">
        <f>STOA!J65</f>
        <v>442.71999999999997</v>
      </c>
      <c r="AB65" s="76">
        <f>-STOA!P65</f>
        <v>0</v>
      </c>
      <c r="AC65">
        <f t="shared" si="0"/>
        <v>13.620002196130777</v>
      </c>
      <c r="AD65">
        <f t="shared" si="1"/>
        <v>1406.9617149040919</v>
      </c>
      <c r="AE65">
        <f>'IDT-1'!F65</f>
        <v>147.27500000000001</v>
      </c>
      <c r="AF65" s="25"/>
      <c r="AG65">
        <f t="shared" si="2"/>
        <v>1554.236714904092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-100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8.3529839999999993</v>
      </c>
      <c r="E66">
        <f>GT_NG!T66</f>
        <v>9.8578931482040453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58.45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419.57595647078369</v>
      </c>
      <c r="P66" s="37">
        <v>19.36</v>
      </c>
      <c r="Q66" s="37">
        <v>17.726931995154871</v>
      </c>
      <c r="R66" s="39">
        <v>25.2</v>
      </c>
      <c r="S66" s="39">
        <v>0</v>
      </c>
      <c r="T66" s="38">
        <f>SUMPRODUCT(LTA!J66:AN66,LTA!J$101:AN$101,LTA!J$105:AN$105)</f>
        <v>69.44</v>
      </c>
      <c r="U66" s="38">
        <f>SUMPRODUCT(LTA!J66:AN66,LTA!J$102:AN$102,LTA!J$105:AN$105)</f>
        <v>347.73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101.63</v>
      </c>
      <c r="Z66" s="35">
        <f>IEX!P66</f>
        <v>0</v>
      </c>
      <c r="AA66" s="76">
        <f>STOA!J66</f>
        <v>442.71999999999997</v>
      </c>
      <c r="AB66" s="76">
        <f>-STOA!P66</f>
        <v>0</v>
      </c>
      <c r="AC66">
        <f t="shared" si="0"/>
        <v>13.615483403647707</v>
      </c>
      <c r="AD66">
        <f t="shared" si="1"/>
        <v>1406.4282822104951</v>
      </c>
      <c r="AE66">
        <f>'IDT-1'!F66</f>
        <v>143</v>
      </c>
      <c r="AF66" s="25"/>
      <c r="AG66">
        <f t="shared" si="2"/>
        <v>1549.4282822104951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-100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8.3529839999999993</v>
      </c>
      <c r="E67">
        <f>GT_NG!T67</f>
        <v>9.8578931482040453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58.45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419.15595694770684</v>
      </c>
      <c r="P67" s="37">
        <v>19.36</v>
      </c>
      <c r="Q67" s="37">
        <v>17.726931995154871</v>
      </c>
      <c r="R67" s="39">
        <v>25.2</v>
      </c>
      <c r="S67" s="39">
        <v>0</v>
      </c>
      <c r="T67" s="38">
        <f>SUMPRODUCT(LTA!J67:AN67,LTA!J$101:AN$101,LTA!J$105:AN$105)</f>
        <v>62.68</v>
      </c>
      <c r="U67" s="38">
        <f>SUMPRODUCT(LTA!J67:AN67,LTA!J$102:AN$102,LTA!J$105:AN$105)</f>
        <v>342.72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103.56</v>
      </c>
      <c r="Z67" s="35">
        <f>IEX!P67</f>
        <v>0</v>
      </c>
      <c r="AA67" s="76">
        <f>STOA!J67</f>
        <v>442.90999999999997</v>
      </c>
      <c r="AB67" s="76">
        <f>-STOA!P67</f>
        <v>0</v>
      </c>
      <c r="AC67">
        <f t="shared" si="0"/>
        <v>13.53089540765386</v>
      </c>
      <c r="AD67">
        <f t="shared" si="1"/>
        <v>1396.4428706834121</v>
      </c>
      <c r="AE67">
        <f>'IDT-1'!F67</f>
        <v>138</v>
      </c>
      <c r="AF67" s="25"/>
      <c r="AG67">
        <f t="shared" si="2"/>
        <v>1534.4428706834121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-100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8.3529839999999993</v>
      </c>
      <c r="E68">
        <f>GT_NG!T68</f>
        <v>9.8578931482040453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58.45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423.32777129369839</v>
      </c>
      <c r="P68" s="37">
        <v>19.359999999999996</v>
      </c>
      <c r="Q68" s="37">
        <v>7.75</v>
      </c>
      <c r="R68" s="39">
        <v>25.2</v>
      </c>
      <c r="S68" s="39">
        <v>0</v>
      </c>
      <c r="T68" s="38">
        <f>SUMPRODUCT(LTA!J68:AN68,LTA!J$101:AN$101,LTA!J$105:AN$105)</f>
        <v>55.8</v>
      </c>
      <c r="U68" s="38">
        <f>SUMPRODUCT(LTA!J68:AN68,LTA!J$102:AN$102,LTA!J$105:AN$105)</f>
        <v>337.56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99.69</v>
      </c>
      <c r="Z68" s="35">
        <f>IEX!P68</f>
        <v>0</v>
      </c>
      <c r="AA68" s="76">
        <f>STOA!J68</f>
        <v>442.90999999999997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13.348488419400887</v>
      </c>
      <c r="AD68">
        <f t="shared" ref="AD68:AD98" si="4">SUM(B68:AB68,AI68:AV68)-AC68</f>
        <v>1374.9101600225017</v>
      </c>
      <c r="AE68">
        <f>'IDT-1'!F68</f>
        <v>133</v>
      </c>
      <c r="AF68" s="25"/>
      <c r="AG68">
        <f t="shared" ref="AG68:AG98" si="5">SUM(AD68:AF68)</f>
        <v>1507.9101600225017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-100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8.3529839999999993</v>
      </c>
      <c r="E69">
        <f>GT_NG!T69</f>
        <v>9.8578931482040453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58.45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421.42567933722717</v>
      </c>
      <c r="P69" s="37">
        <v>19.360000000000003</v>
      </c>
      <c r="Q69" s="37">
        <v>17.726931995154871</v>
      </c>
      <c r="R69" s="39">
        <v>25.2</v>
      </c>
      <c r="S69" s="39">
        <v>0</v>
      </c>
      <c r="T69" s="38">
        <f>SUMPRODUCT(LTA!J69:AN69,LTA!J$101:AN$101,LTA!J$105:AN$105)</f>
        <v>49</v>
      </c>
      <c r="U69" s="38">
        <f>SUMPRODUCT(LTA!J69:AN69,LTA!J$102:AN$102,LTA!J$105:AN$105)</f>
        <v>329.56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102.6</v>
      </c>
      <c r="Z69" s="35">
        <f>IEX!P69</f>
        <v>0</v>
      </c>
      <c r="AA69" s="76">
        <f>STOA!J69</f>
        <v>442.90999999999997</v>
      </c>
      <c r="AB69" s="76">
        <f>-STOA!P69</f>
        <v>0</v>
      </c>
      <c r="AC69">
        <f t="shared" si="3"/>
        <v>13.316441075725828</v>
      </c>
      <c r="AD69">
        <f t="shared" si="4"/>
        <v>1371.1270474048601</v>
      </c>
      <c r="AE69">
        <f>'IDT-1'!F69</f>
        <v>133</v>
      </c>
      <c r="AF69" s="25"/>
      <c r="AG69">
        <f t="shared" si="5"/>
        <v>1504.1270474048601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-100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8.3529839999999993</v>
      </c>
      <c r="E70">
        <f>GT_NG!T70</f>
        <v>9.8578931482040453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58.45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422.99146589539765</v>
      </c>
      <c r="P70" s="37">
        <v>19.360000000000003</v>
      </c>
      <c r="Q70" s="37">
        <v>17.726931995154871</v>
      </c>
      <c r="R70" s="39">
        <v>23.162545334652162</v>
      </c>
      <c r="S70" s="39">
        <v>0</v>
      </c>
      <c r="T70" s="38">
        <f>SUMPRODUCT(LTA!J70:AN70,LTA!J$101:AN$101,LTA!J$105:AN$105)</f>
        <v>41.1</v>
      </c>
      <c r="U70" s="38">
        <f>SUMPRODUCT(LTA!J70:AN70,LTA!J$102:AN$102,LTA!J$105:AN$105)</f>
        <v>324.20999999999998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101.63</v>
      </c>
      <c r="Z70" s="35">
        <f>IEX!P70</f>
        <v>0</v>
      </c>
      <c r="AA70" s="76">
        <f>STOA!J70</f>
        <v>442.90999999999997</v>
      </c>
      <c r="AB70" s="76">
        <f>-STOA!P70</f>
        <v>0</v>
      </c>
      <c r="AC70">
        <f t="shared" si="3"/>
        <v>13.193031063625538</v>
      </c>
      <c r="AD70">
        <f t="shared" si="4"/>
        <v>1356.5587893097829</v>
      </c>
      <c r="AE70">
        <f>'IDT-1'!F70</f>
        <v>128</v>
      </c>
      <c r="AF70" s="25"/>
      <c r="AG70">
        <f t="shared" si="5"/>
        <v>1484.5587893097829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-100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8.3529839999999993</v>
      </c>
      <c r="E71">
        <f>GT_NG!T71</f>
        <v>9.5691542288557194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58.45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423.05274003575499</v>
      </c>
      <c r="P71" s="37">
        <v>19.360000000000003</v>
      </c>
      <c r="Q71" s="37">
        <v>17.726931995154871</v>
      </c>
      <c r="R71" s="39">
        <v>21.13</v>
      </c>
      <c r="S71" s="39">
        <v>0</v>
      </c>
      <c r="T71" s="38">
        <f>SUMPRODUCT(LTA!J71:AN71,LTA!J$101:AN$101,LTA!J$105:AN$105)</f>
        <v>34.25</v>
      </c>
      <c r="U71" s="38">
        <f>SUMPRODUCT(LTA!J71:AN71,LTA!J$102:AN$102,LTA!J$105:AN$105)</f>
        <v>319.42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103.57</v>
      </c>
      <c r="Z71" s="35">
        <f>IEX!P71</f>
        <v>0</v>
      </c>
      <c r="AA71" s="76">
        <f>STOA!J71</f>
        <v>442.90999999999997</v>
      </c>
      <c r="AB71" s="76">
        <f>-STOA!P71</f>
        <v>0</v>
      </c>
      <c r="AC71">
        <f t="shared" si="3"/>
        <v>13.397528656766942</v>
      </c>
      <c r="AD71">
        <f t="shared" si="4"/>
        <v>1308.3942816029985</v>
      </c>
      <c r="AE71">
        <f>'IDT-1'!F71</f>
        <v>113</v>
      </c>
      <c r="AF71" s="25"/>
      <c r="AG71">
        <f t="shared" si="5"/>
        <v>1421.3942816029985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-136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8.3529839999999993</v>
      </c>
      <c r="E72">
        <f>GT_NG!T72</f>
        <v>9.5691542288557194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58.45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425.95607154954507</v>
      </c>
      <c r="P72" s="37">
        <v>19.360000000000003</v>
      </c>
      <c r="Q72" s="37">
        <v>17.726931995154871</v>
      </c>
      <c r="R72" s="39">
        <v>19.09</v>
      </c>
      <c r="S72" s="39">
        <v>0</v>
      </c>
      <c r="T72" s="38">
        <f>SUMPRODUCT(LTA!J72:AN72,LTA!J$101:AN$101,LTA!J$105:AN$105)</f>
        <v>27.47</v>
      </c>
      <c r="U72" s="38">
        <f>SUMPRODUCT(LTA!J72:AN72,LTA!J$102:AN$102,LTA!J$105:AN$105)</f>
        <v>314.95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107.44</v>
      </c>
      <c r="Z72" s="35">
        <f>IEX!P72</f>
        <v>0</v>
      </c>
      <c r="AA72" s="76">
        <f>STOA!J72</f>
        <v>442.90999999999997</v>
      </c>
      <c r="AB72" s="76">
        <f>-STOA!P72</f>
        <v>0</v>
      </c>
      <c r="AC72">
        <f t="shared" si="3"/>
        <v>13.26654822195878</v>
      </c>
      <c r="AD72">
        <f t="shared" si="4"/>
        <v>1311.008593551597</v>
      </c>
      <c r="AE72">
        <f>'IDT-1'!F72</f>
        <v>103</v>
      </c>
      <c r="AF72" s="25"/>
      <c r="AG72">
        <f t="shared" si="5"/>
        <v>1414.008593551597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-127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8.3529839999999993</v>
      </c>
      <c r="E73">
        <f>GT_NG!T73</f>
        <v>9.5691542288557194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58.45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425.85960009761146</v>
      </c>
      <c r="P73" s="37">
        <v>19.360000000000003</v>
      </c>
      <c r="Q73" s="37">
        <v>17.726931995154871</v>
      </c>
      <c r="R73" s="39">
        <v>17.559999999999999</v>
      </c>
      <c r="S73" s="39">
        <v>0</v>
      </c>
      <c r="T73" s="38">
        <f>SUMPRODUCT(LTA!J73:AN73,LTA!J$101:AN$101,LTA!J$105:AN$105)</f>
        <v>22.65</v>
      </c>
      <c r="U73" s="38">
        <f>SUMPRODUCT(LTA!J73:AN73,LTA!J$102:AN$102,LTA!J$105:AN$105)</f>
        <v>310.19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118.08</v>
      </c>
      <c r="Z73" s="35">
        <f>IEX!P73</f>
        <v>0</v>
      </c>
      <c r="AA73" s="76">
        <f>STOA!J73</f>
        <v>442.90999999999997</v>
      </c>
      <c r="AB73" s="76">
        <f>-STOA!P73</f>
        <v>0</v>
      </c>
      <c r="AC73">
        <f t="shared" si="3"/>
        <v>12.67727997874519</v>
      </c>
      <c r="AD73">
        <f t="shared" si="4"/>
        <v>1380.0313903428766</v>
      </c>
      <c r="AE73">
        <f>'IDT-1'!F73</f>
        <v>88</v>
      </c>
      <c r="AF73" s="25"/>
      <c r="AG73">
        <f t="shared" si="5"/>
        <v>1468.0313903428766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-58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8.3529839999999993</v>
      </c>
      <c r="E74">
        <f>GT_NG!T74</f>
        <v>9.5691542288557194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58.45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427.33669159239844</v>
      </c>
      <c r="P74" s="37">
        <v>19.360000000000003</v>
      </c>
      <c r="Q74" s="37">
        <v>17.726931995154871</v>
      </c>
      <c r="R74" s="39">
        <v>14.347454771195459</v>
      </c>
      <c r="S74" s="39">
        <v>0</v>
      </c>
      <c r="T74" s="38">
        <f>SUMPRODUCT(LTA!J74:AN74,LTA!J$101:AN$101,LTA!J$105:AN$105)</f>
        <v>16.899999999999999</v>
      </c>
      <c r="U74" s="38">
        <f>SUMPRODUCT(LTA!J74:AN74,LTA!J$102:AN$102,LTA!J$105:AN$105)</f>
        <v>305.77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119.05</v>
      </c>
      <c r="Z74" s="35">
        <f>IEX!P74</f>
        <v>0</v>
      </c>
      <c r="AA74" s="76">
        <f>STOA!J74</f>
        <v>442.90999999999997</v>
      </c>
      <c r="AB74" s="76">
        <f>-STOA!P74</f>
        <v>0</v>
      </c>
      <c r="AC74">
        <f t="shared" si="3"/>
        <v>12.534595221030106</v>
      </c>
      <c r="AD74">
        <f t="shared" si="4"/>
        <v>1375.2386213665741</v>
      </c>
      <c r="AE74">
        <f>'IDT-1'!F74</f>
        <v>80</v>
      </c>
      <c r="AF74" s="25"/>
      <c r="AG74">
        <f t="shared" si="5"/>
        <v>1455.2386213665741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-52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8.3529839999999993</v>
      </c>
      <c r="E75">
        <f>GT_NG!T75</f>
        <v>9.5691542288557194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58.45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450.53718239055712</v>
      </c>
      <c r="P75" s="37">
        <v>19.690000000000001</v>
      </c>
      <c r="Q75" s="37">
        <v>17.73</v>
      </c>
      <c r="R75" s="39">
        <v>0</v>
      </c>
      <c r="S75" s="39">
        <v>0</v>
      </c>
      <c r="T75" s="38">
        <f>SUMPRODUCT(LTA!J75:AN75,LTA!J$101:AN$101,LTA!J$105:AN$105)</f>
        <v>10.45</v>
      </c>
      <c r="U75" s="38">
        <f>SUMPRODUCT(LTA!J75:AN75,LTA!J$102:AN$102,LTA!J$105:AN$105)</f>
        <v>323.55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89.87</v>
      </c>
      <c r="Z75" s="35">
        <f>IEX!P75</f>
        <v>0</v>
      </c>
      <c r="AA75" s="76">
        <f>STOA!J75</f>
        <v>442.90999999999997</v>
      </c>
      <c r="AB75" s="76">
        <f>-STOA!P75</f>
        <v>0</v>
      </c>
      <c r="AC75">
        <f t="shared" si="3"/>
        <v>12.631241649395081</v>
      </c>
      <c r="AD75">
        <f t="shared" si="4"/>
        <v>1346.4780789700178</v>
      </c>
      <c r="AE75">
        <f>'IDT-1'!F75</f>
        <v>110</v>
      </c>
      <c r="AF75" s="25"/>
      <c r="AG75">
        <f t="shared" si="5"/>
        <v>1456.4780789700178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-72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8.3529839999999993</v>
      </c>
      <c r="E76">
        <f>GT_NG!T76</f>
        <v>9.5691542288557194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58.45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459.86591791131178</v>
      </c>
      <c r="P76" s="37">
        <v>76.304584785482504</v>
      </c>
      <c r="Q76" s="37">
        <v>27.67</v>
      </c>
      <c r="R76" s="39">
        <v>0</v>
      </c>
      <c r="S76" s="39">
        <v>0</v>
      </c>
      <c r="T76" s="38">
        <f>SUMPRODUCT(LTA!J76:AN76,LTA!J$101:AN$101,LTA!J$105:AN$105)</f>
        <v>4.03</v>
      </c>
      <c r="U76" s="38">
        <f>SUMPRODUCT(LTA!J76:AN76,LTA!J$102:AN$102,LTA!J$105:AN$105)</f>
        <v>340.76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442.90999999999997</v>
      </c>
      <c r="AB76" s="76">
        <f>-STOA!P76</f>
        <v>0</v>
      </c>
      <c r="AC76">
        <f t="shared" si="3"/>
        <v>12.553562593618137</v>
      </c>
      <c r="AD76">
        <f t="shared" si="4"/>
        <v>1349.3590783320317</v>
      </c>
      <c r="AE76">
        <f>'IDT-1'!F76</f>
        <v>110.129</v>
      </c>
      <c r="AF76" s="25"/>
      <c r="AG76">
        <f t="shared" si="5"/>
        <v>1459.4880783320316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-66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8.3529839999999993</v>
      </c>
      <c r="E77">
        <f>GT_NG!T77</f>
        <v>9.5691542288557194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58.45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481.60275568976539</v>
      </c>
      <c r="P77" s="37">
        <v>75.446677089756022</v>
      </c>
      <c r="Q77" s="37">
        <v>26.779999999999998</v>
      </c>
      <c r="R77" s="39">
        <v>0</v>
      </c>
      <c r="S77" s="39">
        <v>0</v>
      </c>
      <c r="T77" s="38">
        <f>SUMPRODUCT(LTA!J77:AN77,LTA!J$101:AN$101,LTA!J$105:AN$105)</f>
        <v>1.53</v>
      </c>
      <c r="U77" s="38">
        <f>SUMPRODUCT(LTA!J77:AN77,LTA!J$102:AN$102,LTA!J$105:AN$105)</f>
        <v>362.94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442.90999999999997</v>
      </c>
      <c r="AB77" s="76">
        <f>-STOA!P77</f>
        <v>0</v>
      </c>
      <c r="AC77">
        <f t="shared" si="3"/>
        <v>12.498457196470365</v>
      </c>
      <c r="AD77">
        <f t="shared" si="4"/>
        <v>1475.4131138119067</v>
      </c>
      <c r="AE77">
        <f>'IDT-1'!F77</f>
        <v>0</v>
      </c>
      <c r="AF77" s="25"/>
      <c r="AG77">
        <f t="shared" si="5"/>
        <v>1475.4131138119067</v>
      </c>
      <c r="AI77" s="35">
        <f>PXIL!J77</f>
        <v>0</v>
      </c>
      <c r="AJ77" s="35">
        <f>PXIL!P77</f>
        <v>0</v>
      </c>
      <c r="AK77" s="35">
        <f>RTM_IEX!J77</f>
        <v>20.329999999999998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8.3529839999999993</v>
      </c>
      <c r="E78">
        <f>GT_NG!T78</f>
        <v>9.5691542288557194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58.45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481.60275568976539</v>
      </c>
      <c r="P78" s="37">
        <v>75.446677089756022</v>
      </c>
      <c r="Q78" s="37">
        <v>26.779999999999998</v>
      </c>
      <c r="R78" s="39">
        <v>0</v>
      </c>
      <c r="S78" s="39">
        <v>0</v>
      </c>
      <c r="T78" s="38">
        <f>SUMPRODUCT(LTA!J78:AN78,LTA!J$101:AN$101,LTA!J$105:AN$105)</f>
        <v>0.19</v>
      </c>
      <c r="U78" s="38">
        <f>SUMPRODUCT(LTA!J78:AN78,LTA!J$102:AN$102,LTA!J$105:AN$105)</f>
        <v>362.94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442.90999999999997</v>
      </c>
      <c r="AB78" s="76">
        <f>-STOA!P78</f>
        <v>0</v>
      </c>
      <c r="AC78">
        <f t="shared" si="3"/>
        <v>12.535921196470365</v>
      </c>
      <c r="AD78">
        <f t="shared" si="4"/>
        <v>1479.8356498119067</v>
      </c>
      <c r="AE78">
        <f>'IDT-1'!F78</f>
        <v>0</v>
      </c>
      <c r="AF78" s="25"/>
      <c r="AG78">
        <f t="shared" si="5"/>
        <v>1479.8356498119067</v>
      </c>
      <c r="AI78" s="35">
        <f>PXIL!J78</f>
        <v>0</v>
      </c>
      <c r="AJ78" s="35">
        <f>PXIL!P78</f>
        <v>0</v>
      </c>
      <c r="AK78" s="35">
        <f>RTM_IEX!J78</f>
        <v>26.13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8.3529839999999993</v>
      </c>
      <c r="E79">
        <f>GT_NG!T79</f>
        <v>9.5691542288557194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58.45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481.60275568976539</v>
      </c>
      <c r="P79" s="37">
        <v>75.447128886182867</v>
      </c>
      <c r="Q79" s="37">
        <v>26.779999999999998</v>
      </c>
      <c r="R79" s="39">
        <v>0</v>
      </c>
      <c r="S79" s="39">
        <v>0</v>
      </c>
      <c r="T79" s="38">
        <f>SUMPRODUCT(LTA!J79:AN79,LTA!J$101:AN$101,LTA!J$105:AN$105)</f>
        <v>0.05</v>
      </c>
      <c r="U79" s="38">
        <f>SUMPRODUCT(LTA!J79:AN79,LTA!J$102:AN$102,LTA!J$105:AN$105)</f>
        <v>362.78000000000003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442.90999999999997</v>
      </c>
      <c r="AB79" s="76">
        <f>-STOA!P79</f>
        <v>0</v>
      </c>
      <c r="AC79">
        <f t="shared" si="3"/>
        <v>12.322384149285242</v>
      </c>
      <c r="AD79">
        <f t="shared" si="4"/>
        <v>1452.6196386555187</v>
      </c>
      <c r="AE79">
        <f>'IDT-1'!F79</f>
        <v>0</v>
      </c>
      <c r="AF79" s="25"/>
      <c r="AG79">
        <f t="shared" si="5"/>
        <v>1452.6196386555187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8.3529839999999993</v>
      </c>
      <c r="E80">
        <f>GT_NG!T80</f>
        <v>9.5691542288557194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58.45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564.45178329570751</v>
      </c>
      <c r="P80" s="37">
        <v>75.447128886182867</v>
      </c>
      <c r="Q80" s="37">
        <v>26.779999999999998</v>
      </c>
      <c r="R80" s="39">
        <v>0</v>
      </c>
      <c r="S80" s="39">
        <v>0</v>
      </c>
      <c r="T80" s="38">
        <f>SUMPRODUCT(LTA!J80:AN80,LTA!J$101:AN$101,LTA!J$105:AN$105)</f>
        <v>0.02</v>
      </c>
      <c r="U80" s="38">
        <f>SUMPRODUCT(LTA!J80:AN80,LTA!J$102:AN$102,LTA!J$105:AN$105)</f>
        <v>362.78000000000003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-64</v>
      </c>
      <c r="AA80" s="76">
        <f>STOA!J80</f>
        <v>442.90999999999997</v>
      </c>
      <c r="AB80" s="76">
        <f>-STOA!P80</f>
        <v>0</v>
      </c>
      <c r="AC80">
        <f t="shared" si="3"/>
        <v>13.627987337367168</v>
      </c>
      <c r="AD80">
        <f t="shared" si="4"/>
        <v>1462.1330630733789</v>
      </c>
      <c r="AE80">
        <f>'IDT-1'!F80</f>
        <v>-9.8030000000000008</v>
      </c>
      <c r="AF80" s="25"/>
      <c r="AG80">
        <f t="shared" si="5"/>
        <v>1452.3300630733788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-9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8.3529839999999993</v>
      </c>
      <c r="E81">
        <f>GT_NG!T81</f>
        <v>9.5691542288557194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58.45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569.37778415414209</v>
      </c>
      <c r="P81" s="37">
        <v>75.447128886182867</v>
      </c>
      <c r="Q81" s="37">
        <v>26.779999999999998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363.44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-54</v>
      </c>
      <c r="AA81" s="76">
        <f>STOA!J81</f>
        <v>442.90999999999997</v>
      </c>
      <c r="AB81" s="76">
        <f>-STOA!P81</f>
        <v>0</v>
      </c>
      <c r="AC81">
        <f t="shared" si="3"/>
        <v>13.623914798228684</v>
      </c>
      <c r="AD81">
        <f t="shared" si="4"/>
        <v>1473.7031364709519</v>
      </c>
      <c r="AE81">
        <f>'IDT-1'!F81</f>
        <v>-29.408000000000001</v>
      </c>
      <c r="AF81" s="25"/>
      <c r="AG81">
        <f t="shared" si="5"/>
        <v>1444.295136470952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-13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8.3529839999999993</v>
      </c>
      <c r="E82">
        <f>GT_NG!T82</f>
        <v>9.5691542288557194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58.45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546.01839124458445</v>
      </c>
      <c r="P82" s="37">
        <v>75.447128886182867</v>
      </c>
      <c r="Q82" s="37">
        <v>26.779999999999998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363.11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-22</v>
      </c>
      <c r="AA82" s="76">
        <f>STOA!J82</f>
        <v>442.90999999999997</v>
      </c>
      <c r="AB82" s="76">
        <f>-STOA!P82</f>
        <v>0</v>
      </c>
      <c r="AC82">
        <f t="shared" si="3"/>
        <v>13.136904535142172</v>
      </c>
      <c r="AD82">
        <f t="shared" si="4"/>
        <v>1484.5007538244809</v>
      </c>
      <c r="AE82">
        <f>'IDT-1'!F82</f>
        <v>-49.014000000000003</v>
      </c>
      <c r="AF82" s="25"/>
      <c r="AG82">
        <f t="shared" si="5"/>
        <v>1435.486753824481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-11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8.3529839999999993</v>
      </c>
      <c r="E83">
        <f>GT_NG!T83</f>
        <v>9.5691542288557194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58.45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525.78113786796303</v>
      </c>
      <c r="P83" s="37">
        <v>75.447128886182867</v>
      </c>
      <c r="Q83" s="37">
        <v>26.779999999999998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362.40000000000003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-15</v>
      </c>
      <c r="AA83" s="76">
        <f>STOA!J83</f>
        <v>442.90999999999997</v>
      </c>
      <c r="AB83" s="76">
        <f>-STOA!P83</f>
        <v>0</v>
      </c>
      <c r="AC83">
        <f t="shared" si="3"/>
        <v>12.962942767730551</v>
      </c>
      <c r="AD83">
        <f t="shared" si="4"/>
        <v>1500.1174622152714</v>
      </c>
      <c r="AE83">
        <f>'IDT-1'!F83</f>
        <v>-63.43</v>
      </c>
      <c r="AF83" s="25"/>
      <c r="AG83">
        <f t="shared" si="5"/>
        <v>1436.6874622152714</v>
      </c>
      <c r="AI83" s="35">
        <f>PXIL!J83</f>
        <v>0</v>
      </c>
      <c r="AJ83" s="35">
        <f>PXIL!P83</f>
        <v>0</v>
      </c>
      <c r="AK83" s="35">
        <f>RTM_IEX!J83</f>
        <v>18.39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8.3529839999999993</v>
      </c>
      <c r="E84">
        <f>GT_NG!T84</f>
        <v>9.5691542288557194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58.45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516.14724724458449</v>
      </c>
      <c r="P84" s="37">
        <v>75.447128886182867</v>
      </c>
      <c r="Q84" s="37">
        <v>26.779999999999998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362.06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-6</v>
      </c>
      <c r="AA84" s="76">
        <f>STOA!J84</f>
        <v>442.90999999999997</v>
      </c>
      <c r="AB84" s="76">
        <f>-STOA!P84</f>
        <v>0</v>
      </c>
      <c r="AC84">
        <f t="shared" si="3"/>
        <v>12.794773666970167</v>
      </c>
      <c r="AD84">
        <f t="shared" si="4"/>
        <v>1498.341740692653</v>
      </c>
      <c r="AE84">
        <f>'IDT-1'!F84</f>
        <v>-67.838999999999999</v>
      </c>
      <c r="AF84" s="25"/>
      <c r="AG84">
        <f t="shared" si="5"/>
        <v>1430.5027406926531</v>
      </c>
      <c r="AI84" s="35">
        <f>PXIL!J84</f>
        <v>0</v>
      </c>
      <c r="AJ84" s="35">
        <f>PXIL!P84</f>
        <v>0</v>
      </c>
      <c r="AK84" s="35">
        <f>RTM_IEX!J84</f>
        <v>17.420000000000002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8.3529839999999993</v>
      </c>
      <c r="E85">
        <f>GT_NG!T85</f>
        <v>9.5691542288557194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58.45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490.440295441307</v>
      </c>
      <c r="P85" s="37">
        <v>75.447128886182867</v>
      </c>
      <c r="Q85" s="37">
        <v>26.779999999999998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361.56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-6</v>
      </c>
      <c r="AA85" s="76">
        <f>STOA!J85</f>
        <v>442.90999999999997</v>
      </c>
      <c r="AB85" s="76">
        <f>-STOA!P85</f>
        <v>0</v>
      </c>
      <c r="AC85">
        <f t="shared" si="3"/>
        <v>12.672243271822634</v>
      </c>
      <c r="AD85">
        <f t="shared" si="4"/>
        <v>1483.8773192845226</v>
      </c>
      <c r="AE85">
        <f>'IDT-1'!F85</f>
        <v>-65.302000000000007</v>
      </c>
      <c r="AF85" s="25"/>
      <c r="AG85">
        <f t="shared" si="5"/>
        <v>1418.5753192845227</v>
      </c>
      <c r="AI85" s="35">
        <f>PXIL!J85</f>
        <v>0</v>
      </c>
      <c r="AJ85" s="35">
        <f>PXIL!P85</f>
        <v>0</v>
      </c>
      <c r="AK85" s="35">
        <f>RTM_IEX!J85</f>
        <v>29.04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8.3529839999999993</v>
      </c>
      <c r="E86">
        <f>GT_NG!T86</f>
        <v>9.5691542288557194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58.45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485.60949944130698</v>
      </c>
      <c r="P86" s="37">
        <v>75.447128886182867</v>
      </c>
      <c r="Q86" s="37">
        <v>26.779999999999998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361.06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-6</v>
      </c>
      <c r="AA86" s="76">
        <f>STOA!J86</f>
        <v>442.90999999999997</v>
      </c>
      <c r="AB86" s="76">
        <f>-STOA!P86</f>
        <v>0</v>
      </c>
      <c r="AC86">
        <f t="shared" si="3"/>
        <v>12.611168585422636</v>
      </c>
      <c r="AD86">
        <f t="shared" si="4"/>
        <v>1476.667597970923</v>
      </c>
      <c r="AE86">
        <f>'IDT-1'!F86</f>
        <v>-65.622</v>
      </c>
      <c r="AF86" s="25"/>
      <c r="AG86">
        <f t="shared" si="5"/>
        <v>1411.0455979709229</v>
      </c>
      <c r="AI86" s="35">
        <f>PXIL!J86</f>
        <v>0</v>
      </c>
      <c r="AJ86" s="35">
        <f>PXIL!P86</f>
        <v>0</v>
      </c>
      <c r="AK86" s="35">
        <f>RTM_IEX!J86</f>
        <v>27.1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8.3529839999999993</v>
      </c>
      <c r="E87">
        <f>GT_NG!T87</f>
        <v>9.5691542288557194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56.49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485.55734344130695</v>
      </c>
      <c r="P87" s="37">
        <v>75.447128886182867</v>
      </c>
      <c r="Q87" s="37">
        <v>26.779999999999998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358.73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-6</v>
      </c>
      <c r="AA87" s="76">
        <f>STOA!J87</f>
        <v>442.90999999999997</v>
      </c>
      <c r="AB87" s="76">
        <f>-STOA!P87</f>
        <v>0</v>
      </c>
      <c r="AC87">
        <f t="shared" si="3"/>
        <v>12.834926475022634</v>
      </c>
      <c r="AD87">
        <f t="shared" si="4"/>
        <v>1503.0816840813227</v>
      </c>
      <c r="AE87">
        <f>'IDT-1'!F87</f>
        <v>-69.882000000000005</v>
      </c>
      <c r="AF87" s="25"/>
      <c r="AG87">
        <f t="shared" si="5"/>
        <v>1433.1996840813226</v>
      </c>
      <c r="AI87" s="35">
        <f>PXIL!J87</f>
        <v>0</v>
      </c>
      <c r="AJ87" s="35">
        <f>PXIL!P87</f>
        <v>0</v>
      </c>
      <c r="AK87" s="35">
        <f>RTM_IEX!J87</f>
        <v>58.08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8.3529839999999993</v>
      </c>
      <c r="E88">
        <f>GT_NG!T88</f>
        <v>9.5691542288557194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56.49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485.55734344130695</v>
      </c>
      <c r="P88" s="37">
        <v>75.447128886182867</v>
      </c>
      <c r="Q88" s="37">
        <v>26.779999999999998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358.73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-6</v>
      </c>
      <c r="AA88" s="76">
        <f>STOA!J88</f>
        <v>442.90999999999997</v>
      </c>
      <c r="AB88" s="76">
        <f>-STOA!P88</f>
        <v>0</v>
      </c>
      <c r="AC88">
        <f t="shared" si="3"/>
        <v>12.802418475022634</v>
      </c>
      <c r="AD88">
        <f t="shared" si="4"/>
        <v>1499.2441920813228</v>
      </c>
      <c r="AE88">
        <f>'IDT-1'!F88</f>
        <v>-38.182000000000002</v>
      </c>
      <c r="AF88" s="25"/>
      <c r="AG88">
        <f t="shared" si="5"/>
        <v>1461.0621920813228</v>
      </c>
      <c r="AI88" s="35">
        <f>PXIL!J88</f>
        <v>0</v>
      </c>
      <c r="AJ88" s="35">
        <f>PXIL!P88</f>
        <v>0</v>
      </c>
      <c r="AK88" s="35">
        <f>RTM_IEX!J88</f>
        <v>54.21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8.3529839999999993</v>
      </c>
      <c r="E89">
        <f>GT_NG!T89</f>
        <v>9.5691542288557194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56.49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462.58867328090395</v>
      </c>
      <c r="P89" s="37">
        <v>75.447128886182867</v>
      </c>
      <c r="Q89" s="37">
        <v>26.779999999999998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358.73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-6</v>
      </c>
      <c r="AA89" s="76">
        <f>STOA!J89</f>
        <v>442.90999999999997</v>
      </c>
      <c r="AB89" s="76">
        <f>-STOA!P89</f>
        <v>0</v>
      </c>
      <c r="AC89">
        <f t="shared" si="3"/>
        <v>12.82897364567525</v>
      </c>
      <c r="AD89">
        <f t="shared" si="4"/>
        <v>1502.3789667502672</v>
      </c>
      <c r="AE89">
        <f>'IDT-1'!F89</f>
        <v>-4.032</v>
      </c>
      <c r="AF89" s="25"/>
      <c r="AG89">
        <f t="shared" si="5"/>
        <v>1498.3469667502673</v>
      </c>
      <c r="AI89" s="35">
        <f>PXIL!J89</f>
        <v>0</v>
      </c>
      <c r="AJ89" s="35">
        <f>PXIL!P89</f>
        <v>0</v>
      </c>
      <c r="AK89" s="35">
        <f>RTM_IEX!J89</f>
        <v>80.34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8.3529839999999993</v>
      </c>
      <c r="E90">
        <f>GT_NG!T90</f>
        <v>9.5691542288557194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56.49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465.48196873544941</v>
      </c>
      <c r="P90" s="37">
        <v>75.447128886182867</v>
      </c>
      <c r="Q90" s="37">
        <v>26.779999999999998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358.73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442.90999999999997</v>
      </c>
      <c r="AB90" s="76">
        <f>-STOA!P90</f>
        <v>0</v>
      </c>
      <c r="AC90">
        <f t="shared" si="3"/>
        <v>12.713074381144098</v>
      </c>
      <c r="AD90">
        <f t="shared" si="4"/>
        <v>1500.748161469344</v>
      </c>
      <c r="AE90">
        <f>'IDT-1'!F90</f>
        <v>19.61</v>
      </c>
      <c r="AF90" s="25"/>
      <c r="AG90">
        <f t="shared" si="5"/>
        <v>1520.3581614693439</v>
      </c>
      <c r="AI90" s="35">
        <f>PXIL!J90</f>
        <v>0</v>
      </c>
      <c r="AJ90" s="35">
        <f>PXIL!P90</f>
        <v>0</v>
      </c>
      <c r="AK90" s="35">
        <f>RTM_IEX!J90</f>
        <v>69.7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8.3529839999999993</v>
      </c>
      <c r="E91">
        <f>GT_NG!T91</f>
        <v>9.5691542288557194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58.45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472.39495134934941</v>
      </c>
      <c r="P91" s="37">
        <v>75.447128886182867</v>
      </c>
      <c r="Q91" s="37">
        <v>26.779999999999998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363.05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442.71999999999997</v>
      </c>
      <c r="AB91" s="76">
        <f>-STOA!P91</f>
        <v>0</v>
      </c>
      <c r="AC91">
        <f t="shared" si="3"/>
        <v>12.838511435100859</v>
      </c>
      <c r="AD91">
        <f t="shared" si="4"/>
        <v>1515.5557070292871</v>
      </c>
      <c r="AE91">
        <f>'IDT-1'!F91</f>
        <v>44.475999999999999</v>
      </c>
      <c r="AF91" s="25"/>
      <c r="AG91">
        <f t="shared" si="5"/>
        <v>1560.0317070292872</v>
      </c>
      <c r="AI91" s="35">
        <f>PXIL!J91</f>
        <v>0</v>
      </c>
      <c r="AJ91" s="35">
        <f>PXIL!P91</f>
        <v>0</v>
      </c>
      <c r="AK91" s="35">
        <f>RTM_IEX!J91</f>
        <v>71.63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8.3529839999999993</v>
      </c>
      <c r="E92">
        <f>GT_NG!T92</f>
        <v>9.5691542288557194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58.45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472.28495311803147</v>
      </c>
      <c r="P92" s="37">
        <v>75.447128886182867</v>
      </c>
      <c r="Q92" s="37">
        <v>26.779999999999998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363.05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442.71999999999997</v>
      </c>
      <c r="AB92" s="76">
        <f>-STOA!P92</f>
        <v>0</v>
      </c>
      <c r="AC92">
        <f t="shared" si="3"/>
        <v>12.84573544995779</v>
      </c>
      <c r="AD92">
        <f t="shared" si="4"/>
        <v>1516.4084847831123</v>
      </c>
      <c r="AE92">
        <f>'IDT-1'!F92</f>
        <v>59.497999999999998</v>
      </c>
      <c r="AF92" s="25"/>
      <c r="AG92">
        <f t="shared" si="5"/>
        <v>1575.9064847831123</v>
      </c>
      <c r="AI92" s="35">
        <f>PXIL!J92</f>
        <v>0</v>
      </c>
      <c r="AJ92" s="35">
        <f>PXIL!P92</f>
        <v>0</v>
      </c>
      <c r="AK92" s="35">
        <f>RTM_IEX!J92</f>
        <v>72.599999999999994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8.3529839999999993</v>
      </c>
      <c r="E93">
        <f>GT_NG!T93</f>
        <v>9.5691542288557194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58.45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472.37392511803148</v>
      </c>
      <c r="P93" s="37">
        <v>75.447128886182867</v>
      </c>
      <c r="Q93" s="37">
        <v>26.779999999999998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363.38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442.71999999999997</v>
      </c>
      <c r="AB93" s="76">
        <f>-STOA!P93</f>
        <v>0</v>
      </c>
      <c r="AC93">
        <f t="shared" si="3"/>
        <v>12.727286814757788</v>
      </c>
      <c r="AD93">
        <f t="shared" si="4"/>
        <v>1502.4259054183124</v>
      </c>
      <c r="AE93">
        <f>'IDT-1'!F93</f>
        <v>66.363</v>
      </c>
      <c r="AF93" s="25"/>
      <c r="AG93">
        <f t="shared" si="5"/>
        <v>1568.7889054183124</v>
      </c>
      <c r="AI93" s="35">
        <f>PXIL!J93</f>
        <v>0</v>
      </c>
      <c r="AJ93" s="35">
        <f>PXIL!P93</f>
        <v>0</v>
      </c>
      <c r="AK93" s="35">
        <f>RTM_IEX!J93</f>
        <v>58.08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8.3529839999999993</v>
      </c>
      <c r="E94">
        <f>GT_NG!T94</f>
        <v>9.5691542288557194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58.45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472.37392511803148</v>
      </c>
      <c r="P94" s="37">
        <v>75.447128886182867</v>
      </c>
      <c r="Q94" s="37">
        <v>26.779999999999998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363.05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442.71999999999997</v>
      </c>
      <c r="AB94" s="76">
        <f>-STOA!P94</f>
        <v>0</v>
      </c>
      <c r="AC94">
        <f t="shared" si="3"/>
        <v>12.846398814757787</v>
      </c>
      <c r="AD94">
        <f t="shared" si="4"/>
        <v>1516.4867934183123</v>
      </c>
      <c r="AE94">
        <f>'IDT-1'!F94</f>
        <v>59.497999999999998</v>
      </c>
      <c r="AF94" s="25"/>
      <c r="AG94">
        <f t="shared" si="5"/>
        <v>1575.9847934183124</v>
      </c>
      <c r="AI94" s="35">
        <f>PXIL!J94</f>
        <v>0</v>
      </c>
      <c r="AJ94" s="35">
        <f>PXIL!P94</f>
        <v>0</v>
      </c>
      <c r="AK94" s="35">
        <f>RTM_IEX!J94</f>
        <v>72.59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8.3529839999999993</v>
      </c>
      <c r="E95">
        <f>GT_NG!T95</f>
        <v>9.8578931482040453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58.45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466.18005509748201</v>
      </c>
      <c r="P95" s="37">
        <v>75.447128886182867</v>
      </c>
      <c r="Q95" s="37">
        <v>26.779999999999998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362.87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442.71999999999997</v>
      </c>
      <c r="AB95" s="76">
        <f>-STOA!P95</f>
        <v>0</v>
      </c>
      <c r="AC95">
        <f t="shared" si="3"/>
        <v>12.754711713507698</v>
      </c>
      <c r="AD95">
        <f t="shared" si="4"/>
        <v>1505.6633494183611</v>
      </c>
      <c r="AE95">
        <f>'IDT-1'!F95</f>
        <v>59.497999999999998</v>
      </c>
      <c r="AF95" s="25"/>
      <c r="AG95">
        <f t="shared" si="5"/>
        <v>1565.1613494183612</v>
      </c>
      <c r="AI95" s="35">
        <f>PXIL!J95</f>
        <v>0</v>
      </c>
      <c r="AJ95" s="35">
        <f>PXIL!P95</f>
        <v>0</v>
      </c>
      <c r="AK95" s="35">
        <f>RTM_IEX!J95</f>
        <v>67.760000000000005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8.3529839999999993</v>
      </c>
      <c r="E96">
        <f>GT_NG!T96</f>
        <v>9.8578931482040453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58.45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466.18005509748201</v>
      </c>
      <c r="P96" s="37">
        <v>75.447128886182867</v>
      </c>
      <c r="Q96" s="37">
        <v>26.779999999999998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362.87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442.71999999999997</v>
      </c>
      <c r="AB96" s="76">
        <f>-STOA!P96</f>
        <v>0</v>
      </c>
      <c r="AC96">
        <f t="shared" si="3"/>
        <v>12.795367713507698</v>
      </c>
      <c r="AD96">
        <f t="shared" si="4"/>
        <v>1510.4626934183611</v>
      </c>
      <c r="AE96">
        <f>'IDT-1'!F96</f>
        <v>59.497999999999998</v>
      </c>
      <c r="AF96" s="25"/>
      <c r="AG96">
        <f t="shared" si="5"/>
        <v>1569.9606934183612</v>
      </c>
      <c r="AI96" s="35">
        <f>PXIL!J96</f>
        <v>0</v>
      </c>
      <c r="AJ96" s="35">
        <f>PXIL!P96</f>
        <v>0</v>
      </c>
      <c r="AK96" s="35">
        <f>RTM_IEX!J96</f>
        <v>72.599999999999994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8.3529839999999993</v>
      </c>
      <c r="E97">
        <f>GT_NG!T97</f>
        <v>9.8578931482040453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58.45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466.49322475965829</v>
      </c>
      <c r="P97" s="37">
        <v>75.447128886182867</v>
      </c>
      <c r="Q97" s="37">
        <v>26.779999999999998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362.87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442.71999999999997</v>
      </c>
      <c r="AB97" s="76">
        <f>-STOA!P97</f>
        <v>0</v>
      </c>
      <c r="AC97">
        <f t="shared" si="3"/>
        <v>12.594718338669979</v>
      </c>
      <c r="AD97">
        <f t="shared" si="4"/>
        <v>1486.7765124553753</v>
      </c>
      <c r="AE97">
        <f>'IDT-1'!F97</f>
        <v>59.497999999999998</v>
      </c>
      <c r="AF97" s="25"/>
      <c r="AG97">
        <f t="shared" si="5"/>
        <v>1546.2745124553753</v>
      </c>
      <c r="AI97" s="35">
        <f>PXIL!J97</f>
        <v>0</v>
      </c>
      <c r="AJ97" s="35">
        <f>PXIL!P97</f>
        <v>0</v>
      </c>
      <c r="AK97" s="35">
        <f>RTM_IEX!J97</f>
        <v>48.4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8.3529839999999993</v>
      </c>
      <c r="E98">
        <f>GT_NG!T98</f>
        <v>9.8578931482040453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58.45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466.49322475965829</v>
      </c>
      <c r="P98" s="37">
        <v>75.447128886182867</v>
      </c>
      <c r="Q98" s="37">
        <v>26.779999999999998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362.87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442.71999999999997</v>
      </c>
      <c r="AB98" s="76">
        <f>-STOA!P98</f>
        <v>0</v>
      </c>
      <c r="AC98">
        <f t="shared" si="3"/>
        <v>12.432094338669978</v>
      </c>
      <c r="AD98">
        <f t="shared" si="4"/>
        <v>1467.5791364553752</v>
      </c>
      <c r="AE98">
        <f>'IDT-1'!F98</f>
        <v>66.363</v>
      </c>
      <c r="AF98" s="25"/>
      <c r="AG98">
        <f t="shared" si="5"/>
        <v>1533.9421364553752</v>
      </c>
      <c r="AI98" s="35">
        <f>PXIL!J98</f>
        <v>0</v>
      </c>
      <c r="AJ98" s="35">
        <f>PXIL!P98</f>
        <v>0</v>
      </c>
      <c r="AK98" s="35">
        <f>RTM_IEX!J98</f>
        <v>29.04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0.20047161599999985</v>
      </c>
      <c r="E99">
        <f t="shared" si="6"/>
        <v>0.23283582960536894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1.4008399999999976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10.972404442263793</v>
      </c>
      <c r="P99" s="37">
        <f t="shared" si="6"/>
        <v>0.85460532411391088</v>
      </c>
      <c r="Q99" s="37">
        <f t="shared" si="6"/>
        <v>0.47025321292611222</v>
      </c>
      <c r="R99" s="39">
        <f>SUM(R3:R98)/4000</f>
        <v>0.2844425000264621</v>
      </c>
      <c r="S99" s="39">
        <f t="shared" si="6"/>
        <v>0</v>
      </c>
      <c r="T99" s="38">
        <f t="shared" si="6"/>
        <v>0.8134475000000001</v>
      </c>
      <c r="U99" s="38">
        <f t="shared" si="6"/>
        <v>7.0525524999999973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0.64749750000000006</v>
      </c>
      <c r="Z99" s="35">
        <f t="shared" si="6"/>
        <v>-0.19750000000000001</v>
      </c>
      <c r="AA99" s="76">
        <f t="shared" si="6"/>
        <v>11.073940000000023</v>
      </c>
      <c r="AB99" s="76">
        <f t="shared" si="6"/>
        <v>0</v>
      </c>
      <c r="AC99">
        <f t="shared" si="6"/>
        <v>0.29882948688813621</v>
      </c>
      <c r="AD99">
        <f t="shared" si="6"/>
        <v>32.820753438047511</v>
      </c>
      <c r="AE99">
        <f t="shared" si="6"/>
        <v>0.60882775</v>
      </c>
      <c r="AG99">
        <f t="shared" si="6"/>
        <v>33.429581188047507</v>
      </c>
      <c r="AI99">
        <f t="shared" si="6"/>
        <v>0</v>
      </c>
      <c r="AJ99">
        <f t="shared" si="6"/>
        <v>0</v>
      </c>
      <c r="AK99">
        <f t="shared" si="6"/>
        <v>0.3387925</v>
      </c>
      <c r="AL99">
        <f t="shared" si="6"/>
        <v>-1.0249999999999999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45543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1.3491360000000001</v>
      </c>
      <c r="E3">
        <f>GT_NG!S3</f>
        <v>2.0486568065197703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19.600000000000001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82.958390951744434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-17</v>
      </c>
      <c r="AA3" s="76">
        <f>STOA!K3</f>
        <v>105.47</v>
      </c>
      <c r="AB3" s="76">
        <f>-STOA!Q3</f>
        <v>0</v>
      </c>
      <c r="AC3">
        <f>SUMIF(B3:AB3,"&gt;0")*$AC$2-SUMIF(B3:AB3,"&lt;0")*($AC$2/(1-$AC$2))+SUMIF(AI3:AR3,"&gt;0")*$AC$2-SUMIF(AI3:AR3,"&lt;0")*($AC$2/(1-$AC$2))</f>
        <v>2.0894127793903143</v>
      </c>
      <c r="AD3">
        <f>SUM(B3:AB3,AI3:AV3)-AC3</f>
        <v>172.33677097887389</v>
      </c>
      <c r="AE3">
        <f>'IDT-1'!E3</f>
        <v>0</v>
      </c>
      <c r="AF3" s="25"/>
      <c r="AG3">
        <f>SUM(AD3:AF3)</f>
        <v>172.33677097887389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-20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1.3491360000000001</v>
      </c>
      <c r="E4">
        <f>GT_NG!S4</f>
        <v>2.0486568065197703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19.600000000000001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84.021553499522639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4.38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-20</v>
      </c>
      <c r="AA4" s="76">
        <f>STOA!K4</f>
        <v>105.47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2.1690199756912079</v>
      </c>
      <c r="AD4">
        <f t="shared" ref="AD4:AD67" si="1">SUM(B4:AB4,AI4:AV4)-AC4</f>
        <v>173.7003263303512</v>
      </c>
      <c r="AE4">
        <f>'IDT-1'!E4</f>
        <v>0</v>
      </c>
      <c r="AF4" s="25"/>
      <c r="AG4">
        <f t="shared" ref="AG4:AG67" si="2">SUM(AD4:AF4)</f>
        <v>173.7003263303512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-21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1.3491360000000001</v>
      </c>
      <c r="E5">
        <f>GT_NG!S5</f>
        <v>2.0486568065197703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19.600000000000001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83.381553499522653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4.38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-23</v>
      </c>
      <c r="AA5" s="76">
        <f>STOA!K5</f>
        <v>105.47</v>
      </c>
      <c r="AB5" s="76">
        <f>-STOA!Q5</f>
        <v>0</v>
      </c>
      <c r="AC5">
        <f t="shared" si="0"/>
        <v>2.2229420797654318</v>
      </c>
      <c r="AD5">
        <f t="shared" si="1"/>
        <v>166.006404226277</v>
      </c>
      <c r="AE5">
        <f>'IDT-1'!E5</f>
        <v>0</v>
      </c>
      <c r="AF5" s="25"/>
      <c r="AG5">
        <f t="shared" si="2"/>
        <v>166.006404226277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-25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1.3491360000000001</v>
      </c>
      <c r="E6">
        <f>GT_NG!S6</f>
        <v>2.0486568065197703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19.600000000000001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82.451569278211139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4.38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-26</v>
      </c>
      <c r="AA6" s="76">
        <f>STOA!K6</f>
        <v>105.47</v>
      </c>
      <c r="AB6" s="76">
        <f>-STOA!Q6</f>
        <v>0</v>
      </c>
      <c r="AC6">
        <f t="shared" si="0"/>
        <v>2.2405436854810818</v>
      </c>
      <c r="AD6">
        <f t="shared" si="1"/>
        <v>162.05881839924982</v>
      </c>
      <c r="AE6">
        <f>'IDT-1'!E6</f>
        <v>0</v>
      </c>
      <c r="AF6" s="25"/>
      <c r="AG6">
        <f t="shared" si="2"/>
        <v>162.05881839924982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-25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1.3491360000000001</v>
      </c>
      <c r="E7">
        <f>GT_NG!S7</f>
        <v>2.0486568065197703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19.600000000000001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81.55381995458859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4.38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-27</v>
      </c>
      <c r="AA7" s="76">
        <f>STOA!K7</f>
        <v>105.47</v>
      </c>
      <c r="AB7" s="76">
        <f>-STOA!Q7</f>
        <v>0</v>
      </c>
      <c r="AC7">
        <f t="shared" si="0"/>
        <v>2.2414737488875418</v>
      </c>
      <c r="AD7">
        <f t="shared" si="1"/>
        <v>160.16013901222084</v>
      </c>
      <c r="AE7">
        <f>'IDT-1'!E7</f>
        <v>0</v>
      </c>
      <c r="AF7" s="25"/>
      <c r="AG7">
        <f t="shared" si="2"/>
        <v>160.16013901222084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-25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1.3491360000000001</v>
      </c>
      <c r="E8">
        <f>GT_NG!S8</f>
        <v>2.0486568065197703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19.600000000000001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81.55381995458859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3.65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-30</v>
      </c>
      <c r="AA8" s="76">
        <f>STOA!K8</f>
        <v>105.47</v>
      </c>
      <c r="AB8" s="76">
        <f>-STOA!Q8</f>
        <v>0</v>
      </c>
      <c r="AC8">
        <f t="shared" si="0"/>
        <v>2.2607552220622087</v>
      </c>
      <c r="AD8">
        <f t="shared" si="1"/>
        <v>156.41085753904613</v>
      </c>
      <c r="AE8">
        <f>'IDT-1'!E8</f>
        <v>0</v>
      </c>
      <c r="AF8" s="25"/>
      <c r="AG8">
        <f t="shared" si="2"/>
        <v>156.41085753904613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-25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1.3491360000000001</v>
      </c>
      <c r="E9">
        <f>GT_NG!S9</f>
        <v>2.0486568065197703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19.600000000000001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80.727597634811303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3.59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-31</v>
      </c>
      <c r="AA9" s="76">
        <f>STOA!K9</f>
        <v>105.47</v>
      </c>
      <c r="AB9" s="76">
        <f>-STOA!Q9</f>
        <v>0</v>
      </c>
      <c r="AC9">
        <f t="shared" si="0"/>
        <v>2.2871955854756356</v>
      </c>
      <c r="AD9">
        <f t="shared" si="1"/>
        <v>151.49819485585542</v>
      </c>
      <c r="AE9">
        <f>'IDT-1'!E9</f>
        <v>0</v>
      </c>
      <c r="AF9" s="25"/>
      <c r="AG9">
        <f t="shared" si="2"/>
        <v>151.49819485585542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-28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1.3491360000000001</v>
      </c>
      <c r="E10">
        <f>GT_NG!S10</f>
        <v>2.0486568065197703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19.600000000000001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80.727597634811303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3.59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-33</v>
      </c>
      <c r="AA10" s="76">
        <f>STOA!K10</f>
        <v>105.47</v>
      </c>
      <c r="AB10" s="76">
        <f>-STOA!Q10</f>
        <v>0</v>
      </c>
      <c r="AC10">
        <f t="shared" si="0"/>
        <v>2.312609058650303</v>
      </c>
      <c r="AD10">
        <f t="shared" si="1"/>
        <v>148.47278138268075</v>
      </c>
      <c r="AE10">
        <f>'IDT-1'!E10</f>
        <v>0</v>
      </c>
      <c r="AF10" s="25"/>
      <c r="AG10">
        <f t="shared" si="2"/>
        <v>148.47278138268075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-29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1.3491360000000001</v>
      </c>
      <c r="E11">
        <f>GT_NG!S11</f>
        <v>2.0486568065197703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19.600000000000001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81.817597634811307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3.59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-35</v>
      </c>
      <c r="AA11" s="76">
        <f>STOA!K11</f>
        <v>105.47</v>
      </c>
      <c r="AB11" s="76">
        <f>-STOA!Q11</f>
        <v>0</v>
      </c>
      <c r="AC11">
        <f t="shared" si="0"/>
        <v>2.3302362163751922</v>
      </c>
      <c r="AD11">
        <f t="shared" si="1"/>
        <v>148.54515422495589</v>
      </c>
      <c r="AE11">
        <f>'IDT-1'!E11</f>
        <v>0</v>
      </c>
      <c r="AF11" s="25"/>
      <c r="AG11">
        <f t="shared" si="2"/>
        <v>148.54515422495589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-28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1.3491360000000001</v>
      </c>
      <c r="E12">
        <f>GT_NG!S12</f>
        <v>2.0486568065197703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19.600000000000001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82.717581856122806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3.59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-35</v>
      </c>
      <c r="AA12" s="76">
        <f>STOA!K12</f>
        <v>105.47</v>
      </c>
      <c r="AB12" s="76">
        <f>-STOA!Q12</f>
        <v>0</v>
      </c>
      <c r="AC12">
        <f t="shared" si="0"/>
        <v>2.3377960838342084</v>
      </c>
      <c r="AD12">
        <f t="shared" si="1"/>
        <v>149.43757857880837</v>
      </c>
      <c r="AE12">
        <f>'IDT-1'!E12</f>
        <v>0</v>
      </c>
      <c r="AF12" s="25"/>
      <c r="AG12">
        <f t="shared" si="2"/>
        <v>149.43757857880837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-28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1.3491360000000001</v>
      </c>
      <c r="E13">
        <f>GT_NG!S13</f>
        <v>2.0486568065197703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19.600000000000001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82.407581856122803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3.59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-37</v>
      </c>
      <c r="AA13" s="76">
        <f>STOA!K13</f>
        <v>105.47</v>
      </c>
      <c r="AB13" s="76">
        <f>-STOA!Q13</f>
        <v>0</v>
      </c>
      <c r="AC13">
        <f t="shared" si="0"/>
        <v>2.3267209261093198</v>
      </c>
      <c r="AD13">
        <f t="shared" si="1"/>
        <v>150.13865373653326</v>
      </c>
      <c r="AE13">
        <f>'IDT-1'!E13</f>
        <v>0</v>
      </c>
      <c r="AF13" s="25"/>
      <c r="AG13">
        <f t="shared" si="2"/>
        <v>150.13865373653326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-25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1.3491360000000001</v>
      </c>
      <c r="E14">
        <f>GT_NG!S14</f>
        <v>2.0486568065197703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19.600000000000001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81.857581856122806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3.59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-37</v>
      </c>
      <c r="AA14" s="76">
        <f>STOA!K14</f>
        <v>105.47</v>
      </c>
      <c r="AB14" s="76">
        <f>-STOA!Q14</f>
        <v>0</v>
      </c>
      <c r="AC14">
        <f t="shared" si="0"/>
        <v>2.3305720838342086</v>
      </c>
      <c r="AD14">
        <f t="shared" si="1"/>
        <v>148.58480257880839</v>
      </c>
      <c r="AE14">
        <f>'IDT-1'!E14</f>
        <v>0</v>
      </c>
      <c r="AF14" s="25"/>
      <c r="AG14">
        <f t="shared" si="2"/>
        <v>148.58480257880839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-26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1.3491360000000001</v>
      </c>
      <c r="E15">
        <f>GT_NG!S15</f>
        <v>2.0486568065197703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19.600000000000001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80.67579779985698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3.59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-40</v>
      </c>
      <c r="AA15" s="76">
        <f>STOA!K15</f>
        <v>105.47</v>
      </c>
      <c r="AB15" s="76">
        <f>-STOA!Q15</f>
        <v>0</v>
      </c>
      <c r="AC15">
        <f t="shared" si="0"/>
        <v>2.2952316245869087</v>
      </c>
      <c r="AD15">
        <f t="shared" si="1"/>
        <v>150.43835898178986</v>
      </c>
      <c r="AE15">
        <f>'IDT-1'!E15</f>
        <v>0</v>
      </c>
      <c r="AF15" s="25"/>
      <c r="AG15">
        <f t="shared" si="2"/>
        <v>150.43835898178986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-20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1.3491360000000001</v>
      </c>
      <c r="E16">
        <f>GT_NG!S16</f>
        <v>2.0486568065197703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19.600000000000001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80.67579779985698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3.59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-41</v>
      </c>
      <c r="AA16" s="76">
        <f>STOA!K16</f>
        <v>105.47</v>
      </c>
      <c r="AB16" s="76">
        <f>-STOA!Q16</f>
        <v>0</v>
      </c>
      <c r="AC16">
        <f t="shared" si="0"/>
        <v>2.3121739400366872</v>
      </c>
      <c r="AD16">
        <f t="shared" si="1"/>
        <v>148.42141666634006</v>
      </c>
      <c r="AE16">
        <f>'IDT-1'!E16</f>
        <v>0</v>
      </c>
      <c r="AF16" s="25"/>
      <c r="AG16">
        <f t="shared" si="2"/>
        <v>148.42141666634006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-21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1.3491360000000001</v>
      </c>
      <c r="E17">
        <f>GT_NG!S17</f>
        <v>2.0486568065197703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19.600000000000001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80.67579779985698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3.59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-43</v>
      </c>
      <c r="AA17" s="76">
        <f>STOA!K17</f>
        <v>105.47</v>
      </c>
      <c r="AB17" s="76">
        <f>-STOA!Q17</f>
        <v>0</v>
      </c>
      <c r="AC17">
        <f t="shared" si="0"/>
        <v>2.3714720441109103</v>
      </c>
      <c r="AD17">
        <f t="shared" si="1"/>
        <v>141.36211856226586</v>
      </c>
      <c r="AE17">
        <f>'IDT-1'!E17</f>
        <v>0</v>
      </c>
      <c r="AF17" s="25"/>
      <c r="AG17">
        <f t="shared" si="2"/>
        <v>141.36211856226586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-26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1.3491360000000001</v>
      </c>
      <c r="E18">
        <f>GT_NG!S18</f>
        <v>2.0486568065197703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19.600000000000001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80.67579779985698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3.59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-42</v>
      </c>
      <c r="AA18" s="76">
        <f>STOA!K18</f>
        <v>105.47</v>
      </c>
      <c r="AB18" s="76">
        <f>-STOA!Q18</f>
        <v>0</v>
      </c>
      <c r="AC18">
        <f t="shared" si="0"/>
        <v>2.3545297286611322</v>
      </c>
      <c r="AD18">
        <f t="shared" si="1"/>
        <v>143.37906087771563</v>
      </c>
      <c r="AE18">
        <f>'IDT-1'!E18</f>
        <v>0</v>
      </c>
      <c r="AF18" s="25"/>
      <c r="AG18">
        <f t="shared" si="2"/>
        <v>143.37906087771563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-25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1.3491360000000001</v>
      </c>
      <c r="E19">
        <f>GT_NG!S19</f>
        <v>2.0486568065197703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19.600000000000001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80.67579779985698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3.59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-42</v>
      </c>
      <c r="AA19" s="76">
        <f>STOA!K19</f>
        <v>105.47</v>
      </c>
      <c r="AB19" s="76">
        <f>-STOA!Q19</f>
        <v>0</v>
      </c>
      <c r="AC19">
        <f t="shared" si="0"/>
        <v>2.320645097761576</v>
      </c>
      <c r="AD19">
        <f t="shared" si="1"/>
        <v>147.41294550861519</v>
      </c>
      <c r="AE19">
        <f>'IDT-1'!E19</f>
        <v>0</v>
      </c>
      <c r="AF19" s="25"/>
      <c r="AG19">
        <f t="shared" si="2"/>
        <v>147.41294550861519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-21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1.3491360000000001</v>
      </c>
      <c r="E20">
        <f>GT_NG!S20</f>
        <v>2.0486568065197703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19.600000000000001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80.67579779985698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3.59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-44</v>
      </c>
      <c r="AA20" s="76">
        <f>STOA!K20</f>
        <v>105.47</v>
      </c>
      <c r="AB20" s="76">
        <f>-STOA!Q20</f>
        <v>0</v>
      </c>
      <c r="AC20">
        <f t="shared" si="0"/>
        <v>2.3375874132113541</v>
      </c>
      <c r="AD20">
        <f t="shared" si="1"/>
        <v>145.3960031931654</v>
      </c>
      <c r="AE20">
        <f>'IDT-1'!E20</f>
        <v>0</v>
      </c>
      <c r="AF20" s="25"/>
      <c r="AG20">
        <f t="shared" si="2"/>
        <v>145.3960031931654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-21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1.3491360000000001</v>
      </c>
      <c r="E21">
        <f>GT_NG!S21</f>
        <v>2.0486568065197703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19.600000000000001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80.67579779985698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3.59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-44</v>
      </c>
      <c r="AA21" s="76">
        <f>STOA!K21</f>
        <v>105.47</v>
      </c>
      <c r="AB21" s="76">
        <f>-STOA!Q21</f>
        <v>0</v>
      </c>
      <c r="AC21">
        <f t="shared" si="0"/>
        <v>2.3375874132113541</v>
      </c>
      <c r="AD21">
        <f t="shared" si="1"/>
        <v>145.3960031931654</v>
      </c>
      <c r="AE21">
        <f>'IDT-1'!E21</f>
        <v>0</v>
      </c>
      <c r="AF21" s="25"/>
      <c r="AG21">
        <f t="shared" si="2"/>
        <v>145.3960031931654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-21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1.3491360000000001</v>
      </c>
      <c r="E22">
        <f>GT_NG!S22</f>
        <v>2.0486568065197703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19.600000000000001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79.15618161356295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3.59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-45</v>
      </c>
      <c r="AA22" s="76">
        <f>STOA!K22</f>
        <v>105.47</v>
      </c>
      <c r="AB22" s="76">
        <f>-STOA!Q22</f>
        <v>0</v>
      </c>
      <c r="AC22">
        <f t="shared" si="0"/>
        <v>2.3332937949713735</v>
      </c>
      <c r="AD22">
        <f t="shared" si="1"/>
        <v>142.88068062511132</v>
      </c>
      <c r="AE22">
        <f>'IDT-1'!E22</f>
        <v>0</v>
      </c>
      <c r="AF22" s="25"/>
      <c r="AG22">
        <f t="shared" si="2"/>
        <v>142.88068062511132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-21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1.3491360000000001</v>
      </c>
      <c r="E23">
        <f>GT_NG!S23</f>
        <v>2.0486568065197703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19.600000000000001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79.15618161356295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3.59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-44</v>
      </c>
      <c r="AA23" s="76">
        <f>STOA!K23</f>
        <v>105.47</v>
      </c>
      <c r="AB23" s="76">
        <f>-STOA!Q23</f>
        <v>0</v>
      </c>
      <c r="AC23">
        <f t="shared" si="0"/>
        <v>2.3248226372464842</v>
      </c>
      <c r="AD23">
        <f t="shared" si="1"/>
        <v>143.88915178283622</v>
      </c>
      <c r="AE23">
        <f>'IDT-1'!E23</f>
        <v>0</v>
      </c>
      <c r="AF23" s="25"/>
      <c r="AG23">
        <f t="shared" si="2"/>
        <v>143.88915178283622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-21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1.3491360000000001</v>
      </c>
      <c r="E24">
        <f>GT_NG!S24</f>
        <v>2.0486568065197703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19.600000000000001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79.15618161356295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3.59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-45</v>
      </c>
      <c r="AA24" s="76">
        <f>STOA!K24</f>
        <v>105.47</v>
      </c>
      <c r="AB24" s="76">
        <f>-STOA!Q24</f>
        <v>0</v>
      </c>
      <c r="AC24">
        <f t="shared" si="0"/>
        <v>2.3332937949713735</v>
      </c>
      <c r="AD24">
        <f t="shared" si="1"/>
        <v>142.88068062511132</v>
      </c>
      <c r="AE24">
        <f>'IDT-1'!E24</f>
        <v>0</v>
      </c>
      <c r="AF24" s="25"/>
      <c r="AG24">
        <f t="shared" si="2"/>
        <v>142.88068062511132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-21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1.3491360000000001</v>
      </c>
      <c r="E25">
        <f>GT_NG!S25</f>
        <v>2.0486568065197703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19.600000000000001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78.323431978639206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3.59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-46</v>
      </c>
      <c r="AA25" s="76">
        <f>STOA!K25</f>
        <v>105.47</v>
      </c>
      <c r="AB25" s="76">
        <f>-STOA!Q25</f>
        <v>0</v>
      </c>
      <c r="AC25">
        <f t="shared" si="0"/>
        <v>2.3432410134877917</v>
      </c>
      <c r="AD25">
        <f t="shared" si="1"/>
        <v>140.03798377167118</v>
      </c>
      <c r="AE25">
        <f>'IDT-1'!E25</f>
        <v>0</v>
      </c>
      <c r="AF25" s="25"/>
      <c r="AG25">
        <f t="shared" si="2"/>
        <v>140.03798377167118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-22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1.3491360000000001</v>
      </c>
      <c r="E26">
        <f>GT_NG!S26</f>
        <v>2.0486568065197703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19.600000000000001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82.488122177731782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3.59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-46</v>
      </c>
      <c r="AA26" s="76">
        <f>STOA!K26</f>
        <v>105.47</v>
      </c>
      <c r="AB26" s="76">
        <f>-STOA!Q26</f>
        <v>0</v>
      </c>
      <c r="AC26">
        <f t="shared" si="0"/>
        <v>2.4459936729592817</v>
      </c>
      <c r="AD26">
        <f t="shared" si="1"/>
        <v>136.09992131129229</v>
      </c>
      <c r="AE26">
        <f>'IDT-1'!E26</f>
        <v>0</v>
      </c>
      <c r="AF26" s="25"/>
      <c r="AG26">
        <f t="shared" si="2"/>
        <v>136.09992131129229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-30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1.3491360000000001</v>
      </c>
      <c r="E27">
        <f>GT_NG!S27</f>
        <v>2.0486568065197703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19.600000000000001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82.488122177731782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3.59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-48</v>
      </c>
      <c r="AA27" s="76">
        <f>STOA!K27</f>
        <v>105.47</v>
      </c>
      <c r="AB27" s="76">
        <f>-STOA!Q27</f>
        <v>0</v>
      </c>
      <c r="AC27">
        <f t="shared" si="0"/>
        <v>2.4714071461339495</v>
      </c>
      <c r="AD27">
        <f t="shared" si="1"/>
        <v>133.07450783811763</v>
      </c>
      <c r="AE27">
        <f>'IDT-1'!E27</f>
        <v>0</v>
      </c>
      <c r="AF27" s="25"/>
      <c r="AG27">
        <f t="shared" si="2"/>
        <v>133.07450783811763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-31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1.3491360000000001</v>
      </c>
      <c r="E28">
        <f>GT_NG!S28</f>
        <v>2.0486568065197703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19.600000000000001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82.488122177731782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3.59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-47</v>
      </c>
      <c r="AA28" s="76">
        <f>STOA!K28</f>
        <v>105.47</v>
      </c>
      <c r="AB28" s="76">
        <f>-STOA!Q28</f>
        <v>0</v>
      </c>
      <c r="AC28">
        <f t="shared" si="0"/>
        <v>2.454464830684171</v>
      </c>
      <c r="AD28">
        <f t="shared" si="1"/>
        <v>135.09145015356739</v>
      </c>
      <c r="AE28">
        <f>'IDT-1'!E28</f>
        <v>0</v>
      </c>
      <c r="AF28" s="25"/>
      <c r="AG28">
        <f t="shared" si="2"/>
        <v>135.09145015356739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-30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1.3491360000000001</v>
      </c>
      <c r="E29">
        <f>GT_NG!S29</f>
        <v>2.0486568065197703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19.600000000000001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82.488122177731782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3.59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-47</v>
      </c>
      <c r="AA29" s="76">
        <f>STOA!K29</f>
        <v>105.47</v>
      </c>
      <c r="AB29" s="76">
        <f>-STOA!Q29</f>
        <v>0</v>
      </c>
      <c r="AC29">
        <f t="shared" si="0"/>
        <v>2.4714071461339495</v>
      </c>
      <c r="AD29">
        <f t="shared" si="1"/>
        <v>133.07450783811763</v>
      </c>
      <c r="AE29">
        <f>'IDT-1'!E29</f>
        <v>0</v>
      </c>
      <c r="AF29" s="25"/>
      <c r="AG29">
        <f t="shared" si="2"/>
        <v>133.07450783811763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-32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1.3491360000000001</v>
      </c>
      <c r="E30">
        <f>GT_NG!S30</f>
        <v>2.0486568065197703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19.600000000000001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82.488122177731782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3.59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-45</v>
      </c>
      <c r="AA30" s="76">
        <f>STOA!K30</f>
        <v>105.47</v>
      </c>
      <c r="AB30" s="76">
        <f>-STOA!Q30</f>
        <v>0</v>
      </c>
      <c r="AC30">
        <f t="shared" si="0"/>
        <v>2.4459936729592822</v>
      </c>
      <c r="AD30">
        <f t="shared" si="1"/>
        <v>136.09992131129229</v>
      </c>
      <c r="AE30">
        <f>'IDT-1'!E30</f>
        <v>0</v>
      </c>
      <c r="AF30" s="25"/>
      <c r="AG30">
        <f t="shared" si="2"/>
        <v>136.09992131129229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-31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1.3491360000000001</v>
      </c>
      <c r="E31">
        <f>GT_NG!S31</f>
        <v>2.0486568065197703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19.600000000000001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82.488122177731782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3.59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-45</v>
      </c>
      <c r="AA31" s="76">
        <f>STOA!K31</f>
        <v>105.47</v>
      </c>
      <c r="AB31" s="76">
        <f>-STOA!Q31</f>
        <v>0</v>
      </c>
      <c r="AC31">
        <f t="shared" si="0"/>
        <v>2.4544648306841714</v>
      </c>
      <c r="AD31">
        <f t="shared" si="1"/>
        <v>135.09145015356739</v>
      </c>
      <c r="AE31">
        <f>'IDT-1'!E31</f>
        <v>0</v>
      </c>
      <c r="AF31" s="25"/>
      <c r="AG31">
        <f t="shared" si="2"/>
        <v>135.09145015356739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-32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1.3491360000000001</v>
      </c>
      <c r="E32">
        <f>GT_NG!S32</f>
        <v>2.0486568065197703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19.600000000000001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79.15618161356295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3.59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-42</v>
      </c>
      <c r="AA32" s="76">
        <f>STOA!K32</f>
        <v>105.47</v>
      </c>
      <c r="AB32" s="76">
        <f>-STOA!Q32</f>
        <v>0</v>
      </c>
      <c r="AC32">
        <f t="shared" si="0"/>
        <v>2.3756495835958185</v>
      </c>
      <c r="AD32">
        <f t="shared" si="1"/>
        <v>137.83832483648689</v>
      </c>
      <c r="AE32">
        <f>'IDT-1'!E32</f>
        <v>0</v>
      </c>
      <c r="AF32" s="25"/>
      <c r="AG32">
        <f t="shared" si="2"/>
        <v>137.83832483648689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-29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1.3491360000000001</v>
      </c>
      <c r="E33">
        <f>GT_NG!S33</f>
        <v>2.0486568065197703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19.600000000000001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79.15618161356295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3.59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-42</v>
      </c>
      <c r="AA33" s="76">
        <f>STOA!K33</f>
        <v>105.47</v>
      </c>
      <c r="AB33" s="76">
        <f>-STOA!Q33</f>
        <v>0</v>
      </c>
      <c r="AC33">
        <f t="shared" si="0"/>
        <v>2.3671784258709292</v>
      </c>
      <c r="AD33">
        <f t="shared" si="1"/>
        <v>138.84679599421179</v>
      </c>
      <c r="AE33">
        <f>'IDT-1'!E33</f>
        <v>0</v>
      </c>
      <c r="AF33" s="25"/>
      <c r="AG33">
        <f t="shared" si="2"/>
        <v>138.84679599421179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-28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1.3491360000000001</v>
      </c>
      <c r="E34">
        <f>GT_NG!S34</f>
        <v>2.0486568065197703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19.600000000000001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79.15618161356295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3.59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-40</v>
      </c>
      <c r="AA34" s="76">
        <f>STOA!K34</f>
        <v>105.47</v>
      </c>
      <c r="AB34" s="76">
        <f>-STOA!Q34</f>
        <v>0</v>
      </c>
      <c r="AC34">
        <f t="shared" si="0"/>
        <v>2.3587072681460404</v>
      </c>
      <c r="AD34">
        <f t="shared" si="1"/>
        <v>139.85526715193666</v>
      </c>
      <c r="AE34">
        <f>'IDT-1'!E34</f>
        <v>0</v>
      </c>
      <c r="AF34" s="25"/>
      <c r="AG34">
        <f t="shared" si="2"/>
        <v>139.85526715193666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-29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1.3491360000000001</v>
      </c>
      <c r="E35">
        <f>GT_NG!S35</f>
        <v>1.9868159203980098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19.600000000000001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79.15618161356295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3.83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-40</v>
      </c>
      <c r="AA35" s="76">
        <f>STOA!K35</f>
        <v>105.47</v>
      </c>
      <c r="AB35" s="76">
        <f>-STOA!Q35</f>
        <v>0</v>
      </c>
      <c r="AC35">
        <f t="shared" si="0"/>
        <v>2.351732646977728</v>
      </c>
      <c r="AD35">
        <f t="shared" si="1"/>
        <v>141.04040088698324</v>
      </c>
      <c r="AE35">
        <f>'IDT-1'!E35</f>
        <v>0</v>
      </c>
      <c r="AF35" s="25"/>
      <c r="AG35">
        <f t="shared" si="2"/>
        <v>141.04040088698324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-28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1.3491360000000001</v>
      </c>
      <c r="E36">
        <f>GT_NG!S36</f>
        <v>1.9868159203980098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19.600000000000001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79.15618161356295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3.83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-39</v>
      </c>
      <c r="AA36" s="76">
        <f>STOA!K36</f>
        <v>105.47</v>
      </c>
      <c r="AB36" s="76">
        <f>-STOA!Q36</f>
        <v>0</v>
      </c>
      <c r="AC36">
        <f t="shared" si="0"/>
        <v>2.3432614892528392</v>
      </c>
      <c r="AD36">
        <f t="shared" si="1"/>
        <v>142.04887204470811</v>
      </c>
      <c r="AE36">
        <f>'IDT-1'!E36</f>
        <v>0</v>
      </c>
      <c r="AF36" s="25"/>
      <c r="AG36">
        <f t="shared" si="2"/>
        <v>142.04887204470811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-28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1.3491360000000001</v>
      </c>
      <c r="E37">
        <f>GT_NG!S37</f>
        <v>1.9868159203980098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19.600000000000001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79.15618161356295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3.83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-37</v>
      </c>
      <c r="AA37" s="76">
        <f>STOA!K37</f>
        <v>105.47</v>
      </c>
      <c r="AB37" s="76">
        <f>-STOA!Q37</f>
        <v>0</v>
      </c>
      <c r="AC37">
        <f t="shared" si="0"/>
        <v>2.3263191738030611</v>
      </c>
      <c r="AD37">
        <f t="shared" si="1"/>
        <v>144.0658143601579</v>
      </c>
      <c r="AE37">
        <f>'IDT-1'!E37</f>
        <v>0</v>
      </c>
      <c r="AF37" s="25"/>
      <c r="AG37">
        <f t="shared" si="2"/>
        <v>144.0658143601579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-28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1.3491360000000001</v>
      </c>
      <c r="E38">
        <f>GT_NG!S38</f>
        <v>1.9868159203980098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19.600000000000001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79.15618161356295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3.83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-36</v>
      </c>
      <c r="AA38" s="76">
        <f>STOA!K38</f>
        <v>105.47</v>
      </c>
      <c r="AB38" s="76">
        <f>-STOA!Q38</f>
        <v>0</v>
      </c>
      <c r="AC38">
        <f t="shared" si="0"/>
        <v>2.3009057006283937</v>
      </c>
      <c r="AD38">
        <f t="shared" si="1"/>
        <v>147.09122783333257</v>
      </c>
      <c r="AE38">
        <f>'IDT-1'!E38</f>
        <v>0</v>
      </c>
      <c r="AF38" s="25"/>
      <c r="AG38">
        <f t="shared" si="2"/>
        <v>147.09122783333257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-26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1.3491360000000001</v>
      </c>
      <c r="E39">
        <f>GT_NG!S39</f>
        <v>1.9868159203980098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19.600000000000001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68.02592491261548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3.83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-33</v>
      </c>
      <c r="AA39" s="76">
        <f>STOA!K39</f>
        <v>105.47</v>
      </c>
      <c r="AB39" s="76">
        <f>-STOA!Q39</f>
        <v>0</v>
      </c>
      <c r="AC39">
        <f t="shared" si="0"/>
        <v>2.1904692288906573</v>
      </c>
      <c r="AD39">
        <f t="shared" si="1"/>
        <v>138.07140760412284</v>
      </c>
      <c r="AE39">
        <f>'IDT-1'!E39</f>
        <v>0</v>
      </c>
      <c r="AF39" s="25"/>
      <c r="AG39">
        <f t="shared" si="2"/>
        <v>138.07140760412284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-27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1.3491360000000001</v>
      </c>
      <c r="E40">
        <f>GT_NG!S40</f>
        <v>1.9868159203980098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19.600000000000001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68.02592491261548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3.83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-32</v>
      </c>
      <c r="AA40" s="76">
        <f>STOA!K40</f>
        <v>105.47</v>
      </c>
      <c r="AB40" s="76">
        <f>-STOA!Q40</f>
        <v>0</v>
      </c>
      <c r="AC40">
        <f t="shared" si="0"/>
        <v>2.181998071165768</v>
      </c>
      <c r="AD40">
        <f t="shared" si="1"/>
        <v>139.07987876184774</v>
      </c>
      <c r="AE40">
        <f>'IDT-1'!E40</f>
        <v>0</v>
      </c>
      <c r="AF40" s="25"/>
      <c r="AG40">
        <f t="shared" si="2"/>
        <v>139.07987876184774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-27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1.3491360000000001</v>
      </c>
      <c r="E41">
        <f>GT_NG!S41</f>
        <v>1.9868159203980098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19.600000000000001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69.66592491261548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4.09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-31</v>
      </c>
      <c r="AA41" s="76">
        <f>STOA!K41</f>
        <v>105.47</v>
      </c>
      <c r="AB41" s="76">
        <f>-STOA!Q41</f>
        <v>0</v>
      </c>
      <c r="AC41">
        <f t="shared" si="0"/>
        <v>2.1810157557159897</v>
      </c>
      <c r="AD41">
        <f t="shared" si="1"/>
        <v>142.9808610772975</v>
      </c>
      <c r="AE41">
        <f>'IDT-1'!E41</f>
        <v>0</v>
      </c>
      <c r="AF41" s="25"/>
      <c r="AG41">
        <f t="shared" si="2"/>
        <v>142.9808610772975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-26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1.3491360000000001</v>
      </c>
      <c r="E42">
        <f>GT_NG!S42</f>
        <v>1.9868159203980098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19.600000000000001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69.66592491261548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4.09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-29</v>
      </c>
      <c r="AA42" s="76">
        <f>STOA!K42</f>
        <v>105.47</v>
      </c>
      <c r="AB42" s="76">
        <f>-STOA!Q42</f>
        <v>0</v>
      </c>
      <c r="AC42">
        <f t="shared" si="0"/>
        <v>2.1725445979911009</v>
      </c>
      <c r="AD42">
        <f t="shared" si="1"/>
        <v>143.98933223502237</v>
      </c>
      <c r="AE42">
        <f>'IDT-1'!E42</f>
        <v>0</v>
      </c>
      <c r="AF42" s="25"/>
      <c r="AG42">
        <f t="shared" si="2"/>
        <v>143.98933223502237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-27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1.3491360000000001</v>
      </c>
      <c r="E43">
        <f>GT_NG!S43</f>
        <v>1.9868159203980098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19.600000000000001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68.045924912615476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4.09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-27</v>
      </c>
      <c r="AA43" s="76">
        <f>STOA!K43</f>
        <v>105.47</v>
      </c>
      <c r="AB43" s="76">
        <f>-STOA!Q43</f>
        <v>0</v>
      </c>
      <c r="AC43">
        <f t="shared" si="0"/>
        <v>2.1335231248164335</v>
      </c>
      <c r="AD43">
        <f t="shared" si="1"/>
        <v>145.40835370819704</v>
      </c>
      <c r="AE43">
        <f>'IDT-1'!E43</f>
        <v>0</v>
      </c>
      <c r="AF43" s="25"/>
      <c r="AG43">
        <f t="shared" si="2"/>
        <v>145.40835370819704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-26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1.3491360000000001</v>
      </c>
      <c r="E44">
        <f>GT_NG!S44</f>
        <v>1.9868159203980098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19.600000000000001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65.889521333081504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4.09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-24</v>
      </c>
      <c r="AA44" s="76">
        <f>STOA!K44</f>
        <v>105.47</v>
      </c>
      <c r="AB44" s="76">
        <f>-STOA!Q44</f>
        <v>0</v>
      </c>
      <c r="AC44">
        <f t="shared" si="0"/>
        <v>2.0899958615736809</v>
      </c>
      <c r="AD44">
        <f t="shared" si="1"/>
        <v>146.29547739190585</v>
      </c>
      <c r="AE44">
        <f>'IDT-1'!E44</f>
        <v>0</v>
      </c>
      <c r="AF44" s="25"/>
      <c r="AG44">
        <f t="shared" si="2"/>
        <v>146.29547739190585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-26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1.3491360000000001</v>
      </c>
      <c r="E45">
        <f>GT_NG!S45</f>
        <v>1.9868159203980098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19.600000000000001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65.889521333081504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4.09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-20</v>
      </c>
      <c r="AA45" s="76">
        <f>STOA!K45</f>
        <v>105.47</v>
      </c>
      <c r="AB45" s="76">
        <f>-STOA!Q45</f>
        <v>0</v>
      </c>
      <c r="AC45">
        <f t="shared" si="0"/>
        <v>2.064582388399014</v>
      </c>
      <c r="AD45">
        <f t="shared" si="1"/>
        <v>149.32089086508051</v>
      </c>
      <c r="AE45">
        <f>'IDT-1'!E45</f>
        <v>0</v>
      </c>
      <c r="AF45" s="25"/>
      <c r="AG45">
        <f t="shared" si="2"/>
        <v>149.32089086508051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-27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1.3491360000000001</v>
      </c>
      <c r="E46">
        <f>GT_NG!S46</f>
        <v>1.9868159203980098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19.600000000000001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65.889521333081504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4.09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-19</v>
      </c>
      <c r="AA46" s="76">
        <f>STOA!K46</f>
        <v>105.47</v>
      </c>
      <c r="AB46" s="76">
        <f>-STOA!Q46</f>
        <v>0</v>
      </c>
      <c r="AC46">
        <f t="shared" si="0"/>
        <v>2.0476400729492359</v>
      </c>
      <c r="AD46">
        <f t="shared" si="1"/>
        <v>151.33783318053028</v>
      </c>
      <c r="AE46">
        <f>'IDT-1'!E46</f>
        <v>0</v>
      </c>
      <c r="AF46" s="25"/>
      <c r="AG46">
        <f t="shared" si="2"/>
        <v>151.33783318053028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-26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1.3491360000000001</v>
      </c>
      <c r="E47">
        <f>GT_NG!S47</f>
        <v>1.9868159203980098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19.600000000000001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65.889521333081504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3.86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-15</v>
      </c>
      <c r="AA47" s="76">
        <f>STOA!K47</f>
        <v>105.47</v>
      </c>
      <c r="AB47" s="76">
        <f>-STOA!Q47</f>
        <v>0</v>
      </c>
      <c r="AC47">
        <f t="shared" si="0"/>
        <v>2.0033522843247904</v>
      </c>
      <c r="AD47">
        <f t="shared" si="1"/>
        <v>156.15212096915471</v>
      </c>
      <c r="AE47">
        <f>'IDT-1'!E47</f>
        <v>0</v>
      </c>
      <c r="AF47" s="25"/>
      <c r="AG47">
        <f t="shared" si="2"/>
        <v>156.15212096915471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-25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1.3491360000000001</v>
      </c>
      <c r="E48">
        <f>GT_NG!S48</f>
        <v>1.9868159203980098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19.600000000000001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64.894788689719974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3.86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-15</v>
      </c>
      <c r="AA48" s="76">
        <f>STOA!K48</f>
        <v>105.47</v>
      </c>
      <c r="AB48" s="76">
        <f>-STOA!Q48</f>
        <v>0</v>
      </c>
      <c r="AC48">
        <f t="shared" si="0"/>
        <v>1.9949965301205537</v>
      </c>
      <c r="AD48">
        <f t="shared" si="1"/>
        <v>155.16574407999744</v>
      </c>
      <c r="AE48">
        <f>'IDT-1'!E48</f>
        <v>0</v>
      </c>
      <c r="AF48" s="25"/>
      <c r="AG48">
        <f t="shared" si="2"/>
        <v>155.16574407999744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-25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1.3491360000000001</v>
      </c>
      <c r="E49">
        <f>GT_NG!S49</f>
        <v>1.9868159203980098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19.600000000000001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64.624303397975979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3.86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-12</v>
      </c>
      <c r="AA49" s="76">
        <f>STOA!K49</f>
        <v>105.47</v>
      </c>
      <c r="AB49" s="76">
        <f>-STOA!Q49</f>
        <v>0</v>
      </c>
      <c r="AC49">
        <f t="shared" si="0"/>
        <v>1.9673109804952369</v>
      </c>
      <c r="AD49">
        <f t="shared" si="1"/>
        <v>157.92294433787876</v>
      </c>
      <c r="AE49">
        <f>'IDT-1'!E49</f>
        <v>0</v>
      </c>
      <c r="AF49" s="25"/>
      <c r="AG49">
        <f t="shared" si="2"/>
        <v>157.92294433787876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-25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1.3491360000000001</v>
      </c>
      <c r="E50">
        <f>GT_NG!S50</f>
        <v>1.9868159203980098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19.600000000000001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64.624303397975979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3.86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-10</v>
      </c>
      <c r="AA50" s="76">
        <f>STOA!K50</f>
        <v>105.47</v>
      </c>
      <c r="AB50" s="76">
        <f>-STOA!Q50</f>
        <v>0</v>
      </c>
      <c r="AC50">
        <f t="shared" si="0"/>
        <v>1.9503686650454588</v>
      </c>
      <c r="AD50">
        <f t="shared" si="1"/>
        <v>159.93988665332853</v>
      </c>
      <c r="AE50">
        <f>'IDT-1'!E50</f>
        <v>0</v>
      </c>
      <c r="AF50" s="25"/>
      <c r="AG50">
        <f t="shared" si="2"/>
        <v>159.93988665332853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-25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1.3491360000000001</v>
      </c>
      <c r="E51">
        <f>GT_NG!S51</f>
        <v>2.0486568065197703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19.600000000000001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64.163200518743096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3.86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-10</v>
      </c>
      <c r="AA51" s="76">
        <f>STOA!K51</f>
        <v>105.47</v>
      </c>
      <c r="AB51" s="76">
        <f>-STOA!Q51</f>
        <v>0</v>
      </c>
      <c r="AC51">
        <f t="shared" si="0"/>
        <v>1.9046590756788802</v>
      </c>
      <c r="AD51">
        <f t="shared" si="1"/>
        <v>164.58633424958398</v>
      </c>
      <c r="AE51">
        <f>'IDT-1'!E51</f>
        <v>0</v>
      </c>
      <c r="AF51" s="25"/>
      <c r="AG51">
        <f t="shared" si="2"/>
        <v>164.58633424958398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-20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1.3491360000000001</v>
      </c>
      <c r="E52">
        <f>GT_NG!S52</f>
        <v>2.0486568065197703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19.600000000000001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64.163200518743096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3.86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-10</v>
      </c>
      <c r="AA52" s="76">
        <f>STOA!K52</f>
        <v>105.47</v>
      </c>
      <c r="AB52" s="76">
        <f>-STOA!Q52</f>
        <v>0</v>
      </c>
      <c r="AC52">
        <f t="shared" si="0"/>
        <v>1.8877167602291021</v>
      </c>
      <c r="AD52">
        <f t="shared" si="1"/>
        <v>166.60327656503378</v>
      </c>
      <c r="AE52">
        <f>'IDT-1'!E52</f>
        <v>0</v>
      </c>
      <c r="AF52" s="25"/>
      <c r="AG52">
        <f t="shared" si="2"/>
        <v>166.60327656503378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-18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1.3491360000000001</v>
      </c>
      <c r="E53">
        <f>GT_NG!S53</f>
        <v>2.0486568065197703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19.600000000000001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64.163200518743096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3.86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-6.84</v>
      </c>
      <c r="AA53" s="76">
        <f>STOA!K53</f>
        <v>105.47</v>
      </c>
      <c r="AB53" s="76">
        <f>-STOA!Q53</f>
        <v>0</v>
      </c>
      <c r="AC53">
        <f t="shared" si="0"/>
        <v>1.8609479018184527</v>
      </c>
      <c r="AD53">
        <f t="shared" si="1"/>
        <v>169.79004542344438</v>
      </c>
      <c r="AE53">
        <f>'IDT-1'!E53</f>
        <v>0</v>
      </c>
      <c r="AF53" s="25"/>
      <c r="AG53">
        <f t="shared" si="2"/>
        <v>169.79004542344438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-18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1.3491360000000001</v>
      </c>
      <c r="E54">
        <f>GT_NG!S54</f>
        <v>1.9868159203980098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19.600000000000001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64.163200518743096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3.86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-3.81</v>
      </c>
      <c r="AA54" s="76">
        <f>STOA!K54</f>
        <v>105.47</v>
      </c>
      <c r="AB54" s="76">
        <f>-STOA!Q54</f>
        <v>0</v>
      </c>
      <c r="AC54">
        <f t="shared" si="0"/>
        <v>1.8601743036432827</v>
      </c>
      <c r="AD54">
        <f t="shared" si="1"/>
        <v>169.75897813549781</v>
      </c>
      <c r="AE54">
        <f>'IDT-1'!E54</f>
        <v>0</v>
      </c>
      <c r="AF54" s="25"/>
      <c r="AG54">
        <f t="shared" si="2"/>
        <v>169.75897813549781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-21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1.3491360000000001</v>
      </c>
      <c r="E55">
        <f>GT_NG!S55</f>
        <v>1.9868159203980098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19.600000000000001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64.396796939209125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4.38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105.47</v>
      </c>
      <c r="AB55" s="76">
        <f>-STOA!Q55</f>
        <v>0</v>
      </c>
      <c r="AC55">
        <f t="shared" si="0"/>
        <v>1.8511717180931482</v>
      </c>
      <c r="AD55">
        <f t="shared" si="1"/>
        <v>172.33157714151397</v>
      </c>
      <c r="AE55">
        <f>'IDT-1'!E55</f>
        <v>0</v>
      </c>
      <c r="AF55" s="25"/>
      <c r="AG55">
        <f t="shared" si="2"/>
        <v>172.33157714151397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-23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1.3491360000000001</v>
      </c>
      <c r="E56">
        <f>GT_NG!S56</f>
        <v>1.9868159203980098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19.600000000000001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64.416796939209121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4.09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105.47</v>
      </c>
      <c r="AB56" s="76">
        <f>-STOA!Q56</f>
        <v>0</v>
      </c>
      <c r="AC56">
        <f t="shared" si="0"/>
        <v>1.8319614026433702</v>
      </c>
      <c r="AD56">
        <f t="shared" si="1"/>
        <v>174.08078745696375</v>
      </c>
      <c r="AE56">
        <f>'IDT-1'!E56</f>
        <v>0</v>
      </c>
      <c r="AF56" s="25"/>
      <c r="AG56">
        <f t="shared" si="2"/>
        <v>174.08078745696375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-21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1.3491360000000001</v>
      </c>
      <c r="E57">
        <f>GT_NG!S57</f>
        <v>1.9868159203980098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19.600000000000001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62.776796939209113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4.09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105.47</v>
      </c>
      <c r="AB57" s="76">
        <f>-STOA!Q57</f>
        <v>0</v>
      </c>
      <c r="AC57">
        <f t="shared" si="0"/>
        <v>1.8097142449184811</v>
      </c>
      <c r="AD57">
        <f t="shared" si="1"/>
        <v>173.46303461468867</v>
      </c>
      <c r="AE57">
        <f>'IDT-1'!E57</f>
        <v>0</v>
      </c>
      <c r="AF57" s="25"/>
      <c r="AG57">
        <f t="shared" si="2"/>
        <v>173.46303461468867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-20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1.3491360000000001</v>
      </c>
      <c r="E58">
        <f>GT_NG!S58</f>
        <v>1.9868159203980098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19.600000000000001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62.546796939209116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4.09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105.47</v>
      </c>
      <c r="AB58" s="76">
        <f>-STOA!Q58</f>
        <v>0</v>
      </c>
      <c r="AC58">
        <f t="shared" si="0"/>
        <v>1.799311087193592</v>
      </c>
      <c r="AD58">
        <f t="shared" si="1"/>
        <v>174.24343777241353</v>
      </c>
      <c r="AE58">
        <f>'IDT-1'!E58</f>
        <v>0</v>
      </c>
      <c r="AF58" s="25"/>
      <c r="AG58">
        <f t="shared" si="2"/>
        <v>174.24343777241353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-19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1.3491360000000001</v>
      </c>
      <c r="E59">
        <f>GT_NG!S59</f>
        <v>1.9868159203980098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19.600000000000001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63.493200518743095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4.09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105.47</v>
      </c>
      <c r="AB59" s="76">
        <f>-STOA!Q59</f>
        <v>0</v>
      </c>
      <c r="AC59">
        <f t="shared" si="0"/>
        <v>1.7903185618118993</v>
      </c>
      <c r="AD59">
        <f t="shared" si="1"/>
        <v>177.19883387732921</v>
      </c>
      <c r="AE59">
        <f>'IDT-1'!E59</f>
        <v>0</v>
      </c>
      <c r="AF59" s="25"/>
      <c r="AG59">
        <f t="shared" si="2"/>
        <v>177.19883387732921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-17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1.3491360000000001</v>
      </c>
      <c r="E60">
        <f>GT_NG!S60</f>
        <v>1.9868159203980098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19.600000000000001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63.493200518743095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4.09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105.47</v>
      </c>
      <c r="AB60" s="76">
        <f>-STOA!Q60</f>
        <v>0</v>
      </c>
      <c r="AC60">
        <f t="shared" si="0"/>
        <v>1.7903185618118993</v>
      </c>
      <c r="AD60">
        <f t="shared" si="1"/>
        <v>177.19883387732921</v>
      </c>
      <c r="AE60">
        <f>'IDT-1'!E60</f>
        <v>0</v>
      </c>
      <c r="AF60" s="25"/>
      <c r="AG60">
        <f t="shared" si="2"/>
        <v>177.19883387732921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-17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1.3491360000000001</v>
      </c>
      <c r="E61">
        <f>GT_NG!S61</f>
        <v>1.9868159203980098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19.600000000000001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63.493200518743095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4.09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105.47</v>
      </c>
      <c r="AB61" s="76">
        <f>-STOA!Q61</f>
        <v>0</v>
      </c>
      <c r="AC61">
        <f t="shared" si="0"/>
        <v>1.8157320349865664</v>
      </c>
      <c r="AD61">
        <f t="shared" si="1"/>
        <v>174.17342040415454</v>
      </c>
      <c r="AE61">
        <f>'IDT-1'!E61</f>
        <v>0</v>
      </c>
      <c r="AF61" s="25"/>
      <c r="AG61">
        <f t="shared" si="2"/>
        <v>174.17342040415454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-20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1.3491360000000001</v>
      </c>
      <c r="E62">
        <f>GT_NG!S62</f>
        <v>1.9868159203980098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19.600000000000001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63.493200518743095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4.09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105.47</v>
      </c>
      <c r="AB62" s="76">
        <f>-STOA!Q62</f>
        <v>0</v>
      </c>
      <c r="AC62">
        <f t="shared" si="0"/>
        <v>1.8072608772616774</v>
      </c>
      <c r="AD62">
        <f t="shared" si="1"/>
        <v>175.18189156187941</v>
      </c>
      <c r="AE62">
        <f>'IDT-1'!E62</f>
        <v>0</v>
      </c>
      <c r="AF62" s="25"/>
      <c r="AG62">
        <f t="shared" si="2"/>
        <v>175.18189156187941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-19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1.3491360000000001</v>
      </c>
      <c r="E63">
        <f>GT_NG!S63</f>
        <v>1.9868159203980098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19.600000000000001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64.929568129445457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4.09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105.47</v>
      </c>
      <c r="AB63" s="76">
        <f>-STOA!Q63</f>
        <v>0</v>
      </c>
      <c r="AC63">
        <f t="shared" si="0"/>
        <v>1.7346147879426868</v>
      </c>
      <c r="AD63">
        <f t="shared" si="1"/>
        <v>186.69090526190078</v>
      </c>
      <c r="AE63">
        <f>'IDT-1'!E63</f>
        <v>0</v>
      </c>
      <c r="AF63" s="25"/>
      <c r="AG63">
        <f t="shared" si="2"/>
        <v>186.69090526190078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-9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1.3491360000000001</v>
      </c>
      <c r="E64">
        <f>GT_NG!S64</f>
        <v>1.9868159203980098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19.600000000000001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65.159568129445461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4.09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105.47</v>
      </c>
      <c r="AB64" s="76">
        <f>-STOA!Q64</f>
        <v>0</v>
      </c>
      <c r="AC64">
        <f t="shared" si="0"/>
        <v>1.7196044724929085</v>
      </c>
      <c r="AD64">
        <f t="shared" si="1"/>
        <v>188.93591557735056</v>
      </c>
      <c r="AE64">
        <f>'IDT-1'!E64</f>
        <v>0</v>
      </c>
      <c r="AF64" s="25"/>
      <c r="AG64">
        <f t="shared" si="2"/>
        <v>188.93591557735056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-7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1.3491360000000001</v>
      </c>
      <c r="E65">
        <f>GT_NG!S65</f>
        <v>1.9868159203980098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19.600000000000001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66.349568129445458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4.09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105.47</v>
      </c>
      <c r="AB65" s="76">
        <f>-STOA!Q65</f>
        <v>0</v>
      </c>
      <c r="AC65">
        <f t="shared" si="0"/>
        <v>1.7296004724929084</v>
      </c>
      <c r="AD65">
        <f t="shared" si="1"/>
        <v>190.11591957735055</v>
      </c>
      <c r="AE65">
        <f>'IDT-1'!E65</f>
        <v>0</v>
      </c>
      <c r="AF65" s="25"/>
      <c r="AG65">
        <f t="shared" si="2"/>
        <v>190.11591957735055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-7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1.3491360000000001</v>
      </c>
      <c r="E66">
        <f>GT_NG!S66</f>
        <v>2.0486568065197703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19.600000000000001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66.349568129445458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4.09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105.47</v>
      </c>
      <c r="AB66" s="76">
        <f>-STOA!Q66</f>
        <v>0</v>
      </c>
      <c r="AC66">
        <f t="shared" si="0"/>
        <v>1.7216487782114425</v>
      </c>
      <c r="AD66">
        <f t="shared" si="1"/>
        <v>191.18571215775381</v>
      </c>
      <c r="AE66">
        <f>'IDT-1'!E66</f>
        <v>0</v>
      </c>
      <c r="AF66" s="25"/>
      <c r="AG66">
        <f t="shared" si="2"/>
        <v>191.18571215775381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-6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1.3491360000000001</v>
      </c>
      <c r="E67">
        <f>GT_NG!S67</f>
        <v>2.0486568065197703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19.600000000000001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67.969568129445463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3.83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105.47</v>
      </c>
      <c r="AB67" s="76">
        <f>-STOA!Q67</f>
        <v>0</v>
      </c>
      <c r="AC67">
        <f t="shared" si="0"/>
        <v>1.7584862513861095</v>
      </c>
      <c r="AD67">
        <f t="shared" si="1"/>
        <v>189.50887468457913</v>
      </c>
      <c r="AE67">
        <f>'IDT-1'!E67</f>
        <v>0</v>
      </c>
      <c r="AF67" s="25"/>
      <c r="AG67">
        <f t="shared" si="2"/>
        <v>189.50887468457913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-9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1.3491360000000001</v>
      </c>
      <c r="E68">
        <f>GT_NG!S68</f>
        <v>2.0486568065197703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19.600000000000001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67.969568129445463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3.83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105.47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1.7500150936612204</v>
      </c>
      <c r="AD68">
        <f t="shared" ref="AD68:AD98" si="4">SUM(B68:AB68,AI68:AV68)-AC68</f>
        <v>190.517345842304</v>
      </c>
      <c r="AE68">
        <f>'IDT-1'!E68</f>
        <v>0</v>
      </c>
      <c r="AF68" s="25"/>
      <c r="AG68">
        <f t="shared" ref="AG68:AG98" si="5">SUM(AD68:AF68)</f>
        <v>190.517345842304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-8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1.3491360000000001</v>
      </c>
      <c r="E69">
        <f>GT_NG!S69</f>
        <v>2.0486568065197703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19.600000000000001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67.194348843600196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3.83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105.47</v>
      </c>
      <c r="AB69" s="76">
        <f>-STOA!Q69</f>
        <v>0</v>
      </c>
      <c r="AC69">
        <f t="shared" si="3"/>
        <v>1.7604455671098982</v>
      </c>
      <c r="AD69">
        <f t="shared" si="4"/>
        <v>187.73169608301004</v>
      </c>
      <c r="AE69">
        <f>'IDT-1'!E69</f>
        <v>0</v>
      </c>
      <c r="AF69" s="25"/>
      <c r="AG69">
        <f t="shared" si="5"/>
        <v>187.73169608301004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-10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1.3491360000000001</v>
      </c>
      <c r="E70">
        <f>GT_NG!S70</f>
        <v>2.0486568065197703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19.600000000000001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67.701186295821998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3.83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105.47</v>
      </c>
      <c r="AB70" s="76">
        <f>-STOA!Q70</f>
        <v>0</v>
      </c>
      <c r="AC70">
        <f t="shared" si="3"/>
        <v>1.7901164748832286</v>
      </c>
      <c r="AD70">
        <f t="shared" si="4"/>
        <v>185.20886262745853</v>
      </c>
      <c r="AE70">
        <f>'IDT-1'!E70</f>
        <v>0</v>
      </c>
      <c r="AF70" s="25"/>
      <c r="AG70">
        <f t="shared" si="5"/>
        <v>185.20886262745853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-13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1.3491360000000001</v>
      </c>
      <c r="E71">
        <f>GT_NG!S71</f>
        <v>1.9868159203980098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19.600000000000001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69.4623225187175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3.83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105.47</v>
      </c>
      <c r="AB71" s="76">
        <f>-STOA!Q71</f>
        <v>0</v>
      </c>
      <c r="AC71">
        <f t="shared" si="3"/>
        <v>1.8043905557121278</v>
      </c>
      <c r="AD71">
        <f t="shared" si="4"/>
        <v>186.89388388340336</v>
      </c>
      <c r="AE71">
        <f>'IDT-1'!E71</f>
        <v>0</v>
      </c>
      <c r="AF71" s="25"/>
      <c r="AG71">
        <f t="shared" si="5"/>
        <v>186.89388388340336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-13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1.3491360000000001</v>
      </c>
      <c r="E72">
        <f>GT_NG!S72</f>
        <v>1.9868159203980098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19.600000000000001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70.551302810540861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3.83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105.47</v>
      </c>
      <c r="AB72" s="76">
        <f>-STOA!Q72</f>
        <v>0</v>
      </c>
      <c r="AC72">
        <f t="shared" si="3"/>
        <v>1.8304803056132224</v>
      </c>
      <c r="AD72">
        <f t="shared" si="4"/>
        <v>185.95677442532562</v>
      </c>
      <c r="AE72">
        <f>'IDT-1'!E72</f>
        <v>0</v>
      </c>
      <c r="AF72" s="25"/>
      <c r="AG72">
        <f t="shared" si="5"/>
        <v>185.95677442532562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-15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1.3491360000000001</v>
      </c>
      <c r="E73">
        <f>GT_NG!S73</f>
        <v>1.9868159203980098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19.600000000000001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70.551302810540861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3.83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-10</v>
      </c>
      <c r="AA73" s="76">
        <f>STOA!K73</f>
        <v>105.47</v>
      </c>
      <c r="AB73" s="76">
        <f>-STOA!Q73</f>
        <v>0</v>
      </c>
      <c r="AC73">
        <f t="shared" si="3"/>
        <v>1.8474226210630005</v>
      </c>
      <c r="AD73">
        <f t="shared" si="4"/>
        <v>183.93983210987585</v>
      </c>
      <c r="AE73">
        <f>'IDT-1'!E73</f>
        <v>0</v>
      </c>
      <c r="AF73" s="25"/>
      <c r="AG73">
        <f t="shared" si="5"/>
        <v>183.93983210987585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-7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1.3491360000000001</v>
      </c>
      <c r="E74">
        <f>GT_NG!S74</f>
        <v>1.9868159203980098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19.600000000000001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71.05723680919364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3.83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-10</v>
      </c>
      <c r="AA74" s="76">
        <f>STOA!K74</f>
        <v>105.47</v>
      </c>
      <c r="AB74" s="76">
        <f>-STOA!Q74</f>
        <v>0</v>
      </c>
      <c r="AC74">
        <f t="shared" si="3"/>
        <v>1.8770859398263509</v>
      </c>
      <c r="AD74">
        <f t="shared" si="4"/>
        <v>181.41610278976529</v>
      </c>
      <c r="AE74">
        <f>'IDT-1'!E74</f>
        <v>0</v>
      </c>
      <c r="AF74" s="25"/>
      <c r="AG74">
        <f t="shared" si="5"/>
        <v>181.41610278976529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-10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1.3491360000000001</v>
      </c>
      <c r="E75">
        <f>GT_NG!S75</f>
        <v>1.9868159203980098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19.600000000000001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82.353692983694316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3.83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-10</v>
      </c>
      <c r="AA75" s="76">
        <f>STOA!K75</f>
        <v>105.47</v>
      </c>
      <c r="AB75" s="76">
        <f>-STOA!Q75</f>
        <v>0</v>
      </c>
      <c r="AC75">
        <f t="shared" si="3"/>
        <v>1.9889184871419348</v>
      </c>
      <c r="AD75">
        <f t="shared" si="4"/>
        <v>190.60072641695038</v>
      </c>
      <c r="AE75">
        <f>'IDT-1'!E75</f>
        <v>0</v>
      </c>
      <c r="AF75" s="25"/>
      <c r="AG75">
        <f t="shared" si="5"/>
        <v>190.60072641695038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-12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1.3491360000000001</v>
      </c>
      <c r="E76">
        <f>GT_NG!S76</f>
        <v>1.9868159203980098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19.600000000000001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85.611365246216508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3.83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-10</v>
      </c>
      <c r="AA76" s="76">
        <f>STOA!K76</f>
        <v>105.47</v>
      </c>
      <c r="AB76" s="76">
        <f>-STOA!Q76</f>
        <v>0</v>
      </c>
      <c r="AC76">
        <f t="shared" si="3"/>
        <v>2.0586387227715668</v>
      </c>
      <c r="AD76">
        <f t="shared" si="4"/>
        <v>188.78867844384294</v>
      </c>
      <c r="AE76">
        <f>'IDT-1'!E76</f>
        <v>0</v>
      </c>
      <c r="AF76" s="25"/>
      <c r="AG76">
        <f t="shared" si="5"/>
        <v>188.78867844384294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-17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1.3491360000000001</v>
      </c>
      <c r="E77">
        <f>GT_NG!S77</f>
        <v>1.9868159203980098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19.600000000000001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87.704684909931075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3.59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-10</v>
      </c>
      <c r="AA77" s="76">
        <f>STOA!K77</f>
        <v>105.47</v>
      </c>
      <c r="AB77" s="76">
        <f>-STOA!Q77</f>
        <v>0</v>
      </c>
      <c r="AC77">
        <f t="shared" si="3"/>
        <v>2.0996200811214361</v>
      </c>
      <c r="AD77">
        <f t="shared" si="4"/>
        <v>187.60101674920764</v>
      </c>
      <c r="AE77">
        <f>'IDT-1'!E77</f>
        <v>0</v>
      </c>
      <c r="AF77" s="25"/>
      <c r="AG77">
        <f t="shared" si="5"/>
        <v>187.60101674920764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-20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1.3491360000000001</v>
      </c>
      <c r="E78">
        <f>GT_NG!S78</f>
        <v>1.9868159203980098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19.600000000000001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87.704684909931075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-10</v>
      </c>
      <c r="AA78" s="76">
        <f>STOA!K78</f>
        <v>105.47</v>
      </c>
      <c r="AB78" s="76">
        <f>-STOA!Q78</f>
        <v>0</v>
      </c>
      <c r="AC78">
        <f t="shared" si="3"/>
        <v>2.0525217656716581</v>
      </c>
      <c r="AD78">
        <f t="shared" si="4"/>
        <v>186.05811506465744</v>
      </c>
      <c r="AE78">
        <f>'IDT-1'!E78</f>
        <v>0</v>
      </c>
      <c r="AF78" s="25"/>
      <c r="AG78">
        <f t="shared" si="5"/>
        <v>186.05811506465744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-18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1.3491360000000001</v>
      </c>
      <c r="E79">
        <f>GT_NG!S79</f>
        <v>1.9868159203980098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19.600000000000001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87.704684909931075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-10</v>
      </c>
      <c r="AA79" s="76">
        <f>STOA!K79</f>
        <v>105.47</v>
      </c>
      <c r="AB79" s="76">
        <f>-STOA!Q79</f>
        <v>0</v>
      </c>
      <c r="AC79">
        <f t="shared" si="3"/>
        <v>2.0440506079467693</v>
      </c>
      <c r="AD79">
        <f t="shared" si="4"/>
        <v>187.06658622238234</v>
      </c>
      <c r="AE79">
        <f>'IDT-1'!E79</f>
        <v>0</v>
      </c>
      <c r="AF79" s="25"/>
      <c r="AG79">
        <f t="shared" si="5"/>
        <v>187.06658622238234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-17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1.3491360000000001</v>
      </c>
      <c r="E80">
        <f>GT_NG!S80</f>
        <v>1.9868159203980098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19.600000000000001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87.704684909931075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-10</v>
      </c>
      <c r="AA80" s="76">
        <f>STOA!K80</f>
        <v>105.47</v>
      </c>
      <c r="AB80" s="76">
        <f>-STOA!Q80</f>
        <v>0</v>
      </c>
      <c r="AC80">
        <f t="shared" si="3"/>
        <v>2.0440506079467693</v>
      </c>
      <c r="AD80">
        <f t="shared" si="4"/>
        <v>187.06658622238234</v>
      </c>
      <c r="AE80">
        <f>'IDT-1'!E80</f>
        <v>0</v>
      </c>
      <c r="AF80" s="25"/>
      <c r="AG80">
        <f t="shared" si="5"/>
        <v>187.06658622238234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-17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1.3491360000000001</v>
      </c>
      <c r="E81">
        <f>GT_NG!S81</f>
        <v>1.9868159203980098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19.600000000000001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87.704684909931075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-10</v>
      </c>
      <c r="AA81" s="76">
        <f>STOA!K81</f>
        <v>105.47</v>
      </c>
      <c r="AB81" s="76">
        <f>-STOA!Q81</f>
        <v>0</v>
      </c>
      <c r="AC81">
        <f t="shared" si="3"/>
        <v>2.03557945022188</v>
      </c>
      <c r="AD81">
        <f t="shared" si="4"/>
        <v>188.07505738010721</v>
      </c>
      <c r="AE81">
        <f>'IDT-1'!E81</f>
        <v>0</v>
      </c>
      <c r="AF81" s="25"/>
      <c r="AG81">
        <f t="shared" si="5"/>
        <v>188.07505738010721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-16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1.3491360000000001</v>
      </c>
      <c r="E82">
        <f>GT_NG!S82</f>
        <v>1.9868159203980098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19.600000000000001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84.693032666886722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-10</v>
      </c>
      <c r="AA82" s="76">
        <f>STOA!K82</f>
        <v>105.47</v>
      </c>
      <c r="AB82" s="76">
        <f>-STOA!Q82</f>
        <v>0</v>
      </c>
      <c r="AC82">
        <f t="shared" si="3"/>
        <v>1.9933392559305292</v>
      </c>
      <c r="AD82">
        <f t="shared" si="4"/>
        <v>187.10564533135422</v>
      </c>
      <c r="AE82">
        <f>'IDT-1'!E82</f>
        <v>0</v>
      </c>
      <c r="AF82" s="25"/>
      <c r="AG82">
        <f t="shared" si="5"/>
        <v>187.10564533135422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-14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1.3491360000000001</v>
      </c>
      <c r="E83">
        <f>GT_NG!S83</f>
        <v>1.9868159203980098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19.600000000000001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84.693122043508197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-10</v>
      </c>
      <c r="AA83" s="76">
        <f>STOA!K83</f>
        <v>105.47</v>
      </c>
      <c r="AB83" s="76">
        <f>-STOA!Q83</f>
        <v>0</v>
      </c>
      <c r="AC83">
        <f t="shared" si="3"/>
        <v>1.9933400066941496</v>
      </c>
      <c r="AD83">
        <f t="shared" si="4"/>
        <v>187.10573395721207</v>
      </c>
      <c r="AE83">
        <f>'IDT-1'!E83</f>
        <v>0</v>
      </c>
      <c r="AF83" s="25"/>
      <c r="AG83">
        <f t="shared" si="5"/>
        <v>187.10573395721207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-14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1.3491360000000001</v>
      </c>
      <c r="E84">
        <f>GT_NG!S84</f>
        <v>1.9868159203980098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19.600000000000001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84.693032666886722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-10</v>
      </c>
      <c r="AA84" s="76">
        <f>STOA!K84</f>
        <v>105.47</v>
      </c>
      <c r="AB84" s="76">
        <f>-STOA!Q84</f>
        <v>0</v>
      </c>
      <c r="AC84">
        <f t="shared" si="3"/>
        <v>2.0102815713803075</v>
      </c>
      <c r="AD84">
        <f t="shared" si="4"/>
        <v>185.08870301590443</v>
      </c>
      <c r="AE84">
        <f>'IDT-1'!E84</f>
        <v>0</v>
      </c>
      <c r="AF84" s="25"/>
      <c r="AG84">
        <f t="shared" si="5"/>
        <v>185.08870301590443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-16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1.3491360000000001</v>
      </c>
      <c r="E85">
        <f>GT_NG!S85</f>
        <v>1.9868159203980098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19.600000000000001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83.158900494214294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-10</v>
      </c>
      <c r="AA85" s="76">
        <f>STOA!K85</f>
        <v>105.47</v>
      </c>
      <c r="AB85" s="76">
        <f>-STOA!Q85</f>
        <v>0</v>
      </c>
      <c r="AC85">
        <f t="shared" si="3"/>
        <v>1.9719813879551915</v>
      </c>
      <c r="AD85">
        <f t="shared" si="4"/>
        <v>186.59287102665709</v>
      </c>
      <c r="AE85">
        <f>'IDT-1'!E85</f>
        <v>0</v>
      </c>
      <c r="AF85" s="25"/>
      <c r="AG85">
        <f t="shared" si="5"/>
        <v>186.59287102665709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-13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1.3491360000000001</v>
      </c>
      <c r="E86">
        <f>GT_NG!S86</f>
        <v>1.9868159203980098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19.600000000000001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83.158900494214294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-10</v>
      </c>
      <c r="AA86" s="76">
        <f>STOA!K86</f>
        <v>105.47</v>
      </c>
      <c r="AB86" s="76">
        <f>-STOA!Q86</f>
        <v>0</v>
      </c>
      <c r="AC86">
        <f t="shared" si="3"/>
        <v>1.9635102302303025</v>
      </c>
      <c r="AD86">
        <f t="shared" si="4"/>
        <v>187.60134218438199</v>
      </c>
      <c r="AE86">
        <f>'IDT-1'!E86</f>
        <v>0</v>
      </c>
      <c r="AF86" s="25"/>
      <c r="AG86">
        <f t="shared" si="5"/>
        <v>187.60134218438199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-12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1.3491360000000001</v>
      </c>
      <c r="E87">
        <f>GT_NG!S87</f>
        <v>1.9868159203980098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18.95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81.758900494214288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-10</v>
      </c>
      <c r="AA87" s="76">
        <f>STOA!K87</f>
        <v>105.47</v>
      </c>
      <c r="AB87" s="76">
        <f>-STOA!Q87</f>
        <v>0</v>
      </c>
      <c r="AC87">
        <f t="shared" si="3"/>
        <v>1.9547613879551915</v>
      </c>
      <c r="AD87">
        <f t="shared" si="4"/>
        <v>184.56009102665709</v>
      </c>
      <c r="AE87">
        <f>'IDT-1'!E87</f>
        <v>0</v>
      </c>
      <c r="AF87" s="25"/>
      <c r="AG87">
        <f t="shared" si="5"/>
        <v>184.56009102665709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-13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1.3491360000000001</v>
      </c>
      <c r="E88">
        <f>GT_NG!S88</f>
        <v>1.9868159203980098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18.95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81.758900494214288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-10</v>
      </c>
      <c r="AA88" s="76">
        <f>STOA!K88</f>
        <v>105.47</v>
      </c>
      <c r="AB88" s="76">
        <f>-STOA!Q88</f>
        <v>0</v>
      </c>
      <c r="AC88">
        <f t="shared" si="3"/>
        <v>1.9632325456800805</v>
      </c>
      <c r="AD88">
        <f t="shared" si="4"/>
        <v>183.55161986893219</v>
      </c>
      <c r="AE88">
        <f>'IDT-1'!E88</f>
        <v>0</v>
      </c>
      <c r="AF88" s="25"/>
      <c r="AG88">
        <f t="shared" si="5"/>
        <v>183.55161986893219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-14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1.3491360000000001</v>
      </c>
      <c r="E89">
        <f>GT_NG!S89</f>
        <v>1.9868159203980098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18.95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80.861151170591739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-10</v>
      </c>
      <c r="AA89" s="76">
        <f>STOA!K89</f>
        <v>105.47</v>
      </c>
      <c r="AB89" s="76">
        <f>-STOA!Q89</f>
        <v>0</v>
      </c>
      <c r="AC89">
        <f t="shared" si="3"/>
        <v>1.9641626090865407</v>
      </c>
      <c r="AD89">
        <f t="shared" si="4"/>
        <v>181.65294048190322</v>
      </c>
      <c r="AE89">
        <f>'IDT-1'!E89</f>
        <v>0</v>
      </c>
      <c r="AF89" s="25"/>
      <c r="AG89">
        <f t="shared" si="5"/>
        <v>181.65294048190322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-15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1.3491360000000001</v>
      </c>
      <c r="E90">
        <f>GT_NG!S90</f>
        <v>1.9868159203980098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18.95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80.861151170591739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-10</v>
      </c>
      <c r="AA90" s="76">
        <f>STOA!K90</f>
        <v>105.47</v>
      </c>
      <c r="AB90" s="76">
        <f>-STOA!Q90</f>
        <v>0</v>
      </c>
      <c r="AC90">
        <f t="shared" si="3"/>
        <v>1.9641626090865407</v>
      </c>
      <c r="AD90">
        <f t="shared" si="4"/>
        <v>181.65294048190322</v>
      </c>
      <c r="AE90">
        <f>'IDT-1'!E90</f>
        <v>0</v>
      </c>
      <c r="AF90" s="25"/>
      <c r="AG90">
        <f t="shared" si="5"/>
        <v>181.65294048190322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-15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1.3491360000000001</v>
      </c>
      <c r="E91">
        <f>GT_NG!S91</f>
        <v>1.9868159203980098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19.600000000000001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81.90303266688673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-16</v>
      </c>
      <c r="AA91" s="76">
        <f>STOA!K91</f>
        <v>105.47</v>
      </c>
      <c r="AB91" s="76">
        <f>-STOA!Q91</f>
        <v>0</v>
      </c>
      <c r="AC91">
        <f t="shared" si="3"/>
        <v>2.0292013600047527</v>
      </c>
      <c r="AD91">
        <f t="shared" si="4"/>
        <v>177.27978322727998</v>
      </c>
      <c r="AE91">
        <f>'IDT-1'!E91</f>
        <v>0</v>
      </c>
      <c r="AF91" s="25"/>
      <c r="AG91">
        <f t="shared" si="5"/>
        <v>177.27978322727998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-15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1.3491360000000001</v>
      </c>
      <c r="E92">
        <f>GT_NG!S92</f>
        <v>1.9868159203980098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19.600000000000001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81.90303266688673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-16</v>
      </c>
      <c r="AA92" s="76">
        <f>STOA!K92</f>
        <v>105.47</v>
      </c>
      <c r="AB92" s="76">
        <f>-STOA!Q92</f>
        <v>0</v>
      </c>
      <c r="AC92">
        <f t="shared" si="3"/>
        <v>2.0207302022798639</v>
      </c>
      <c r="AD92">
        <f t="shared" si="4"/>
        <v>178.28825438500488</v>
      </c>
      <c r="AE92">
        <f>'IDT-1'!E92</f>
        <v>0</v>
      </c>
      <c r="AF92" s="25"/>
      <c r="AG92">
        <f t="shared" si="5"/>
        <v>178.28825438500488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-14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1.3491360000000001</v>
      </c>
      <c r="E93">
        <f>GT_NG!S93</f>
        <v>1.9868159203980098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19.600000000000001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81.90303266688673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-16</v>
      </c>
      <c r="AA93" s="76">
        <f>STOA!K93</f>
        <v>105.47</v>
      </c>
      <c r="AB93" s="76">
        <f>-STOA!Q93</f>
        <v>0</v>
      </c>
      <c r="AC93">
        <f t="shared" si="3"/>
        <v>2.0292013600047527</v>
      </c>
      <c r="AD93">
        <f t="shared" si="4"/>
        <v>177.27978322727998</v>
      </c>
      <c r="AE93">
        <f>'IDT-1'!E93</f>
        <v>0</v>
      </c>
      <c r="AF93" s="25"/>
      <c r="AG93">
        <f t="shared" si="5"/>
        <v>177.27978322727998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-15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1.3491360000000001</v>
      </c>
      <c r="E94">
        <f>GT_NG!S94</f>
        <v>1.9868159203980098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19.600000000000001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81.90303266688673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-16</v>
      </c>
      <c r="AA94" s="76">
        <f>STOA!K94</f>
        <v>105.47</v>
      </c>
      <c r="AB94" s="76">
        <f>-STOA!Q94</f>
        <v>0</v>
      </c>
      <c r="AC94">
        <f t="shared" si="3"/>
        <v>2.0461436754545308</v>
      </c>
      <c r="AD94">
        <f t="shared" si="4"/>
        <v>175.26284091183018</v>
      </c>
      <c r="AE94">
        <f>'IDT-1'!E94</f>
        <v>0</v>
      </c>
      <c r="AF94" s="25"/>
      <c r="AG94">
        <f t="shared" si="5"/>
        <v>175.26284091183018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-17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1.3491360000000001</v>
      </c>
      <c r="E95">
        <f>GT_NG!S95</f>
        <v>2.0486568065197703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19.600000000000001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80.540862849467231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-16</v>
      </c>
      <c r="AA95" s="76">
        <f>STOA!K95</f>
        <v>105.47</v>
      </c>
      <c r="AB95" s="76">
        <f>-STOA!Q95</f>
        <v>0</v>
      </c>
      <c r="AC95">
        <f t="shared" si="3"/>
        <v>2.0521632278814081</v>
      </c>
      <c r="AD95">
        <f t="shared" si="4"/>
        <v>171.95649242810561</v>
      </c>
      <c r="AE95">
        <f>'IDT-1'!E95</f>
        <v>0</v>
      </c>
      <c r="AF95" s="25"/>
      <c r="AG95">
        <f t="shared" si="5"/>
        <v>171.95649242810561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-19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1.3491360000000001</v>
      </c>
      <c r="E96">
        <f>GT_NG!S96</f>
        <v>2.0486568065197703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19.600000000000001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80.540862849467231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-16</v>
      </c>
      <c r="AA96" s="76">
        <f>STOA!K96</f>
        <v>105.47</v>
      </c>
      <c r="AB96" s="76">
        <f>-STOA!Q96</f>
        <v>0</v>
      </c>
      <c r="AC96">
        <f t="shared" si="3"/>
        <v>2.0521632278814081</v>
      </c>
      <c r="AD96">
        <f t="shared" si="4"/>
        <v>171.95649242810561</v>
      </c>
      <c r="AE96">
        <f>'IDT-1'!E96</f>
        <v>0</v>
      </c>
      <c r="AF96" s="25"/>
      <c r="AG96">
        <f t="shared" si="5"/>
        <v>171.95649242810561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-19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1.3491360000000001</v>
      </c>
      <c r="E97">
        <f>GT_NG!S97</f>
        <v>2.0486568065197703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19.600000000000001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80.540862849467231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-16</v>
      </c>
      <c r="AA97" s="76">
        <f>STOA!K97</f>
        <v>105.47</v>
      </c>
      <c r="AB97" s="76">
        <f>-STOA!Q97</f>
        <v>0</v>
      </c>
      <c r="AC97">
        <f t="shared" si="3"/>
        <v>2.0606343856062974</v>
      </c>
      <c r="AD97">
        <f t="shared" si="4"/>
        <v>170.94802127038071</v>
      </c>
      <c r="AE97">
        <f>'IDT-1'!E97</f>
        <v>0</v>
      </c>
      <c r="AF97" s="25"/>
      <c r="AG97">
        <f t="shared" si="5"/>
        <v>170.94802127038071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-20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1.3491360000000001</v>
      </c>
      <c r="E98">
        <f>GT_NG!S98</f>
        <v>2.0486568065197703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19.600000000000001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80.540862849467231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-16</v>
      </c>
      <c r="AA98" s="76">
        <f>STOA!K98</f>
        <v>105.47</v>
      </c>
      <c r="AB98" s="76">
        <f>-STOA!Q98</f>
        <v>0</v>
      </c>
      <c r="AC98">
        <f t="shared" si="3"/>
        <v>2.0945190165058536</v>
      </c>
      <c r="AD98">
        <f t="shared" si="4"/>
        <v>166.91413663948117</v>
      </c>
      <c r="AE98">
        <f>'IDT-1'!E98</f>
        <v>0</v>
      </c>
      <c r="AF98" s="25"/>
      <c r="AG98">
        <f t="shared" si="5"/>
        <v>166.91413663948117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-24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4.8363831836891691E-2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0.46974999999999939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1.8246902435209729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7.104250000000005E-2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-0.49666249999999995</v>
      </c>
      <c r="AA99" s="76">
        <f t="shared" si="6"/>
        <v>2.5312799999999984</v>
      </c>
      <c r="AB99" s="76">
        <f t="shared" si="6"/>
        <v>0</v>
      </c>
      <c r="AC99">
        <f t="shared" si="6"/>
        <v>5.0194636182514081E-2</v>
      </c>
      <c r="AD99">
        <f t="shared" si="6"/>
        <v>3.9376487031753502</v>
      </c>
      <c r="AE99">
        <f t="shared" si="6"/>
        <v>0</v>
      </c>
      <c r="AG99">
        <f t="shared" si="6"/>
        <v>3.9376487031753502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-0.49299999999999999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45543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4.84</v>
      </c>
      <c r="AB3" s="76">
        <f>-STOA!R3</f>
        <v>0</v>
      </c>
      <c r="AC3">
        <f>SUMIF(B3:AB3,"&gt;0")*$AC$2-SUMIF(B3:AB3,"&lt;0")*($AC$2/(1-$AC$2))+SUMIF(AI3:AR3,"&gt;0")*$AC$2-SUMIF(AI3:AR3,"&lt;0")*($AC$2/(1-$AC$2))</f>
        <v>0.23360399999999998</v>
      </c>
      <c r="AD3">
        <f>SUM(B3:AB3,AI3:AV3)-AC3</f>
        <v>27.576395999999999</v>
      </c>
      <c r="AE3">
        <f>'IDT-1'!D3</f>
        <v>0</v>
      </c>
      <c r="AF3" s="25"/>
      <c r="AG3">
        <f>SUM(AD3:AF3)</f>
        <v>27.576395999999999</v>
      </c>
      <c r="AI3" s="35">
        <f>PXIL!L3</f>
        <v>0</v>
      </c>
      <c r="AJ3" s="35">
        <f>PXIL!R3</f>
        <v>0</v>
      </c>
      <c r="AK3" s="35">
        <f>RTM_IEX!L3</f>
        <v>17.13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4.84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0.23116799999999998</v>
      </c>
      <c r="AD4">
        <f t="shared" ref="AD4:AD67" si="1">SUM(B4:AB4,AI4:AV4)-AC4</f>
        <v>27.288831999999999</v>
      </c>
      <c r="AE4">
        <f>'IDT-1'!D4</f>
        <v>0</v>
      </c>
      <c r="AF4" s="25"/>
      <c r="AG4">
        <f t="shared" ref="AG4:AG67" si="2">SUM(AD4:AF4)</f>
        <v>27.288831999999999</v>
      </c>
      <c r="AI4" s="35">
        <f>PXIL!L4</f>
        <v>0</v>
      </c>
      <c r="AJ4" s="35">
        <f>PXIL!R4</f>
        <v>0</v>
      </c>
      <c r="AK4" s="35">
        <f>RTM_IEX!L4</f>
        <v>16.84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4.84</v>
      </c>
      <c r="AB5" s="76">
        <f>-STOA!R5</f>
        <v>0</v>
      </c>
      <c r="AC5">
        <f t="shared" si="0"/>
        <v>0.22957199999999997</v>
      </c>
      <c r="AD5">
        <f t="shared" si="1"/>
        <v>27.100427999999997</v>
      </c>
      <c r="AE5">
        <f>'IDT-1'!D5</f>
        <v>0</v>
      </c>
      <c r="AF5" s="25"/>
      <c r="AG5">
        <f t="shared" si="2"/>
        <v>27.100427999999997</v>
      </c>
      <c r="AI5" s="35">
        <f>PXIL!L5</f>
        <v>0</v>
      </c>
      <c r="AJ5" s="35">
        <f>PXIL!R5</f>
        <v>0</v>
      </c>
      <c r="AK5" s="35">
        <f>RTM_IEX!L5</f>
        <v>16.649999999999999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4.84</v>
      </c>
      <c r="AB6" s="76">
        <f>-STOA!R6</f>
        <v>0</v>
      </c>
      <c r="AC6">
        <f t="shared" si="0"/>
        <v>0.22713599999999998</v>
      </c>
      <c r="AD6">
        <f t="shared" si="1"/>
        <v>26.812863999999998</v>
      </c>
      <c r="AE6">
        <f>'IDT-1'!D6</f>
        <v>0</v>
      </c>
      <c r="AF6" s="25"/>
      <c r="AG6">
        <f t="shared" si="2"/>
        <v>26.812863999999998</v>
      </c>
      <c r="AI6" s="35">
        <f>PXIL!L6</f>
        <v>0</v>
      </c>
      <c r="AJ6" s="35">
        <f>PXIL!R6</f>
        <v>0</v>
      </c>
      <c r="AK6" s="35">
        <f>RTM_IEX!L6</f>
        <v>16.36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4.84</v>
      </c>
      <c r="AB7" s="76">
        <f>-STOA!R7</f>
        <v>0</v>
      </c>
      <c r="AC7">
        <f t="shared" si="0"/>
        <v>0.226296</v>
      </c>
      <c r="AD7">
        <f t="shared" si="1"/>
        <v>26.713704</v>
      </c>
      <c r="AE7">
        <f>'IDT-1'!D7</f>
        <v>0</v>
      </c>
      <c r="AF7" s="25"/>
      <c r="AG7">
        <f t="shared" si="2"/>
        <v>26.713704</v>
      </c>
      <c r="AI7" s="35">
        <f>PXIL!L7</f>
        <v>0</v>
      </c>
      <c r="AJ7" s="35">
        <f>PXIL!R7</f>
        <v>0</v>
      </c>
      <c r="AK7" s="35">
        <f>RTM_IEX!L7</f>
        <v>16.260000000000002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4.84</v>
      </c>
      <c r="AB8" s="76">
        <f>-STOA!R8</f>
        <v>0</v>
      </c>
      <c r="AC8">
        <f t="shared" si="0"/>
        <v>0.22553999999999999</v>
      </c>
      <c r="AD8">
        <f t="shared" si="1"/>
        <v>26.624460000000003</v>
      </c>
      <c r="AE8">
        <f>'IDT-1'!D8</f>
        <v>0</v>
      </c>
      <c r="AF8" s="25"/>
      <c r="AG8">
        <f t="shared" si="2"/>
        <v>26.624460000000003</v>
      </c>
      <c r="AI8" s="35">
        <f>PXIL!L8</f>
        <v>0</v>
      </c>
      <c r="AJ8" s="35">
        <f>PXIL!R8</f>
        <v>0</v>
      </c>
      <c r="AK8" s="35">
        <f>RTM_IEX!L8</f>
        <v>16.170000000000002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4.84</v>
      </c>
      <c r="AB9" s="76">
        <f>-STOA!R9</f>
        <v>0</v>
      </c>
      <c r="AC9">
        <f t="shared" si="0"/>
        <v>0.22469999999999998</v>
      </c>
      <c r="AD9">
        <f t="shared" si="1"/>
        <v>26.525300000000001</v>
      </c>
      <c r="AE9">
        <f>'IDT-1'!D9</f>
        <v>0</v>
      </c>
      <c r="AF9" s="25"/>
      <c r="AG9">
        <f t="shared" si="2"/>
        <v>26.525300000000001</v>
      </c>
      <c r="AI9" s="35">
        <f>PXIL!L9</f>
        <v>0</v>
      </c>
      <c r="AJ9" s="35">
        <f>PXIL!R9</f>
        <v>0</v>
      </c>
      <c r="AK9" s="35">
        <f>RTM_IEX!L9</f>
        <v>16.07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4.84</v>
      </c>
      <c r="AB10" s="76">
        <f>-STOA!R10</f>
        <v>0</v>
      </c>
      <c r="AC10">
        <f t="shared" si="0"/>
        <v>0.22385999999999998</v>
      </c>
      <c r="AD10">
        <f t="shared" si="1"/>
        <v>26.42614</v>
      </c>
      <c r="AE10">
        <f>'IDT-1'!D10</f>
        <v>0</v>
      </c>
      <c r="AF10" s="25"/>
      <c r="AG10">
        <f t="shared" si="2"/>
        <v>26.42614</v>
      </c>
      <c r="AI10" s="35">
        <f>PXIL!L10</f>
        <v>0</v>
      </c>
      <c r="AJ10" s="35">
        <f>PXIL!R10</f>
        <v>0</v>
      </c>
      <c r="AK10" s="35">
        <f>RTM_IEX!L10</f>
        <v>15.97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4.84</v>
      </c>
      <c r="AB11" s="76">
        <f>-STOA!R11</f>
        <v>0</v>
      </c>
      <c r="AC11">
        <f t="shared" si="0"/>
        <v>0.22226399999999996</v>
      </c>
      <c r="AD11">
        <f t="shared" si="1"/>
        <v>26.237736000000002</v>
      </c>
      <c r="AE11">
        <f>'IDT-1'!D11</f>
        <v>0</v>
      </c>
      <c r="AF11" s="25"/>
      <c r="AG11">
        <f t="shared" si="2"/>
        <v>26.237736000000002</v>
      </c>
      <c r="AI11" s="35">
        <f>PXIL!L11</f>
        <v>0</v>
      </c>
      <c r="AJ11" s="35">
        <f>PXIL!R11</f>
        <v>0</v>
      </c>
      <c r="AK11" s="35">
        <f>RTM_IEX!L11</f>
        <v>15.78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4.84</v>
      </c>
      <c r="AB12" s="76">
        <f>-STOA!R12</f>
        <v>0</v>
      </c>
      <c r="AC12">
        <f t="shared" si="0"/>
        <v>0.22058399999999997</v>
      </c>
      <c r="AD12">
        <f t="shared" si="1"/>
        <v>26.039415999999999</v>
      </c>
      <c r="AE12">
        <f>'IDT-1'!D12</f>
        <v>0</v>
      </c>
      <c r="AF12" s="25"/>
      <c r="AG12">
        <f t="shared" si="2"/>
        <v>26.039415999999999</v>
      </c>
      <c r="AI12" s="35">
        <f>PXIL!L12</f>
        <v>0</v>
      </c>
      <c r="AJ12" s="35">
        <f>PXIL!R12</f>
        <v>0</v>
      </c>
      <c r="AK12" s="35">
        <f>RTM_IEX!L12</f>
        <v>15.58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4.84</v>
      </c>
      <c r="AB13" s="76">
        <f>-STOA!R13</f>
        <v>0</v>
      </c>
      <c r="AC13">
        <f t="shared" si="0"/>
        <v>0.21982799999999997</v>
      </c>
      <c r="AD13">
        <f t="shared" si="1"/>
        <v>25.950172000000002</v>
      </c>
      <c r="AE13">
        <f>'IDT-1'!D13</f>
        <v>0</v>
      </c>
      <c r="AF13" s="25"/>
      <c r="AG13">
        <f t="shared" si="2"/>
        <v>25.950172000000002</v>
      </c>
      <c r="AI13" s="35">
        <f>PXIL!L13</f>
        <v>0</v>
      </c>
      <c r="AJ13" s="35">
        <f>PXIL!R13</f>
        <v>0</v>
      </c>
      <c r="AK13" s="35">
        <f>RTM_IEX!L13</f>
        <v>15.49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4.84</v>
      </c>
      <c r="AB14" s="76">
        <f>-STOA!R14</f>
        <v>0</v>
      </c>
      <c r="AC14">
        <f t="shared" si="0"/>
        <v>0.21898799999999999</v>
      </c>
      <c r="AD14">
        <f t="shared" si="1"/>
        <v>25.851012000000001</v>
      </c>
      <c r="AE14">
        <f>'IDT-1'!D14</f>
        <v>0</v>
      </c>
      <c r="AF14" s="25"/>
      <c r="AG14">
        <f t="shared" si="2"/>
        <v>25.851012000000001</v>
      </c>
      <c r="AI14" s="35">
        <f>PXIL!L14</f>
        <v>0</v>
      </c>
      <c r="AJ14" s="35">
        <f>PXIL!R14</f>
        <v>0</v>
      </c>
      <c r="AK14" s="35">
        <f>RTM_IEX!L14</f>
        <v>15.39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4.84</v>
      </c>
      <c r="AB15" s="76">
        <f>-STOA!R15</f>
        <v>0</v>
      </c>
      <c r="AC15">
        <f t="shared" si="0"/>
        <v>0.21739199999999997</v>
      </c>
      <c r="AD15">
        <f t="shared" si="1"/>
        <v>25.662607999999999</v>
      </c>
      <c r="AE15">
        <f>'IDT-1'!D15</f>
        <v>0</v>
      </c>
      <c r="AF15" s="25"/>
      <c r="AG15">
        <f t="shared" si="2"/>
        <v>25.662607999999999</v>
      </c>
      <c r="AI15" s="35">
        <f>PXIL!L15</f>
        <v>0</v>
      </c>
      <c r="AJ15" s="35">
        <f>PXIL!R15</f>
        <v>0</v>
      </c>
      <c r="AK15" s="35">
        <f>RTM_IEX!L15</f>
        <v>15.2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4.84</v>
      </c>
      <c r="AB16" s="76">
        <f>-STOA!R16</f>
        <v>0</v>
      </c>
      <c r="AC16">
        <f t="shared" si="0"/>
        <v>0.21655199999999997</v>
      </c>
      <c r="AD16">
        <f t="shared" si="1"/>
        <v>25.563448000000001</v>
      </c>
      <c r="AE16">
        <f>'IDT-1'!D16</f>
        <v>0</v>
      </c>
      <c r="AF16" s="25"/>
      <c r="AG16">
        <f t="shared" si="2"/>
        <v>25.563448000000001</v>
      </c>
      <c r="AI16" s="35">
        <f>PXIL!L16</f>
        <v>0</v>
      </c>
      <c r="AJ16" s="35">
        <f>PXIL!R16</f>
        <v>0</v>
      </c>
      <c r="AK16" s="35">
        <f>RTM_IEX!L16</f>
        <v>15.1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4.84</v>
      </c>
      <c r="AB17" s="76">
        <f>-STOA!R17</f>
        <v>0</v>
      </c>
      <c r="AC17">
        <f t="shared" si="0"/>
        <v>0.21571199999999999</v>
      </c>
      <c r="AD17">
        <f t="shared" si="1"/>
        <v>25.464288</v>
      </c>
      <c r="AE17">
        <f>'IDT-1'!D17</f>
        <v>0</v>
      </c>
      <c r="AF17" s="25"/>
      <c r="AG17">
        <f t="shared" si="2"/>
        <v>25.464288</v>
      </c>
      <c r="AI17" s="35">
        <f>PXIL!L17</f>
        <v>0</v>
      </c>
      <c r="AJ17" s="35">
        <f>PXIL!R17</f>
        <v>0</v>
      </c>
      <c r="AK17" s="35">
        <f>RTM_IEX!L17</f>
        <v>15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4.84</v>
      </c>
      <c r="AB18" s="76">
        <f>-STOA!R18</f>
        <v>0</v>
      </c>
      <c r="AC18">
        <f t="shared" si="0"/>
        <v>0.21495599999999998</v>
      </c>
      <c r="AD18">
        <f t="shared" si="1"/>
        <v>25.375043999999999</v>
      </c>
      <c r="AE18">
        <f>'IDT-1'!D18</f>
        <v>0</v>
      </c>
      <c r="AF18" s="25"/>
      <c r="AG18">
        <f t="shared" si="2"/>
        <v>25.375043999999999</v>
      </c>
      <c r="AI18" s="35">
        <f>PXIL!L18</f>
        <v>0</v>
      </c>
      <c r="AJ18" s="35">
        <f>PXIL!R18</f>
        <v>0</v>
      </c>
      <c r="AK18" s="35">
        <f>RTM_IEX!L18</f>
        <v>14.91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4.84</v>
      </c>
      <c r="AB19" s="76">
        <f>-STOA!R19</f>
        <v>0</v>
      </c>
      <c r="AC19">
        <f t="shared" si="0"/>
        <v>0.21495599999999998</v>
      </c>
      <c r="AD19">
        <f t="shared" si="1"/>
        <v>25.375043999999999</v>
      </c>
      <c r="AE19">
        <f>'IDT-1'!D19</f>
        <v>0</v>
      </c>
      <c r="AF19" s="25"/>
      <c r="AG19">
        <f t="shared" si="2"/>
        <v>25.375043999999999</v>
      </c>
      <c r="AI19" s="35">
        <f>PXIL!L19</f>
        <v>0</v>
      </c>
      <c r="AJ19" s="35">
        <f>PXIL!R19</f>
        <v>0</v>
      </c>
      <c r="AK19" s="35">
        <f>RTM_IEX!L19</f>
        <v>14.91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4.84</v>
      </c>
      <c r="AB20" s="76">
        <f>-STOA!R20</f>
        <v>0</v>
      </c>
      <c r="AC20">
        <f t="shared" si="0"/>
        <v>0.21327599999999997</v>
      </c>
      <c r="AD20">
        <f t="shared" si="1"/>
        <v>25.176724</v>
      </c>
      <c r="AE20">
        <f>'IDT-1'!D20</f>
        <v>0</v>
      </c>
      <c r="AF20" s="25"/>
      <c r="AG20">
        <f t="shared" si="2"/>
        <v>25.176724</v>
      </c>
      <c r="AI20" s="35">
        <f>PXIL!L20</f>
        <v>0</v>
      </c>
      <c r="AJ20" s="35">
        <f>PXIL!R20</f>
        <v>0</v>
      </c>
      <c r="AK20" s="35">
        <f>RTM_IEX!L20</f>
        <v>14.71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4.84</v>
      </c>
      <c r="AB21" s="76">
        <f>-STOA!R21</f>
        <v>0</v>
      </c>
      <c r="AC21">
        <f t="shared" si="0"/>
        <v>0.21251999999999999</v>
      </c>
      <c r="AD21">
        <f t="shared" si="1"/>
        <v>25.087479999999996</v>
      </c>
      <c r="AE21">
        <f>'IDT-1'!D21</f>
        <v>0</v>
      </c>
      <c r="AF21" s="25"/>
      <c r="AG21">
        <f t="shared" si="2"/>
        <v>25.087479999999996</v>
      </c>
      <c r="AI21" s="35">
        <f>PXIL!L21</f>
        <v>0</v>
      </c>
      <c r="AJ21" s="35">
        <f>PXIL!R21</f>
        <v>0</v>
      </c>
      <c r="AK21" s="35">
        <f>RTM_IEX!L21</f>
        <v>14.62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4.84</v>
      </c>
      <c r="AB22" s="76">
        <f>-STOA!R22</f>
        <v>0</v>
      </c>
      <c r="AC22">
        <f t="shared" si="0"/>
        <v>0.21167999999999998</v>
      </c>
      <c r="AD22">
        <f t="shared" si="1"/>
        <v>24.988319999999998</v>
      </c>
      <c r="AE22">
        <f>'IDT-1'!D22</f>
        <v>0</v>
      </c>
      <c r="AF22" s="25"/>
      <c r="AG22">
        <f t="shared" si="2"/>
        <v>24.988319999999998</v>
      </c>
      <c r="AI22" s="35">
        <f>PXIL!L22</f>
        <v>0</v>
      </c>
      <c r="AJ22" s="35">
        <f>PXIL!R22</f>
        <v>0</v>
      </c>
      <c r="AK22" s="35">
        <f>RTM_IEX!L22</f>
        <v>14.52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4.84</v>
      </c>
      <c r="AB23" s="76">
        <f>-STOA!R23</f>
        <v>0</v>
      </c>
      <c r="AC23">
        <f t="shared" si="0"/>
        <v>0.21571199999999999</v>
      </c>
      <c r="AD23">
        <f t="shared" si="1"/>
        <v>25.464288</v>
      </c>
      <c r="AE23">
        <f>'IDT-1'!D23</f>
        <v>0</v>
      </c>
      <c r="AF23" s="25"/>
      <c r="AG23">
        <f t="shared" si="2"/>
        <v>25.464288</v>
      </c>
      <c r="AI23" s="35">
        <f>PXIL!L23</f>
        <v>0</v>
      </c>
      <c r="AJ23" s="35">
        <f>PXIL!R23</f>
        <v>0</v>
      </c>
      <c r="AK23" s="35">
        <f>RTM_IEX!L23</f>
        <v>15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4.84</v>
      </c>
      <c r="AB24" s="76">
        <f>-STOA!R24</f>
        <v>0</v>
      </c>
      <c r="AC24">
        <f t="shared" si="0"/>
        <v>0.21982799999999997</v>
      </c>
      <c r="AD24">
        <f t="shared" si="1"/>
        <v>25.950172000000002</v>
      </c>
      <c r="AE24">
        <f>'IDT-1'!D24</f>
        <v>0</v>
      </c>
      <c r="AF24" s="25"/>
      <c r="AG24">
        <f t="shared" si="2"/>
        <v>25.950172000000002</v>
      </c>
      <c r="AI24" s="35">
        <f>PXIL!L24</f>
        <v>0</v>
      </c>
      <c r="AJ24" s="35">
        <f>PXIL!R24</f>
        <v>0</v>
      </c>
      <c r="AK24" s="35">
        <f>RTM_IEX!L24</f>
        <v>15.49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4.84</v>
      </c>
      <c r="AB25" s="76">
        <f>-STOA!R25</f>
        <v>0</v>
      </c>
      <c r="AC25">
        <f t="shared" si="0"/>
        <v>0.22058399999999997</v>
      </c>
      <c r="AD25">
        <f t="shared" si="1"/>
        <v>26.039415999999999</v>
      </c>
      <c r="AE25">
        <f>'IDT-1'!D25</f>
        <v>0</v>
      </c>
      <c r="AF25" s="25"/>
      <c r="AG25">
        <f t="shared" si="2"/>
        <v>26.039415999999999</v>
      </c>
      <c r="AI25" s="35">
        <f>PXIL!L25</f>
        <v>0</v>
      </c>
      <c r="AJ25" s="35">
        <f>PXIL!R25</f>
        <v>0</v>
      </c>
      <c r="AK25" s="35">
        <f>RTM_IEX!L25</f>
        <v>15.58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4.84</v>
      </c>
      <c r="AB26" s="76">
        <f>-STOA!R26</f>
        <v>0</v>
      </c>
      <c r="AC26">
        <f t="shared" si="0"/>
        <v>0.21898799999999999</v>
      </c>
      <c r="AD26">
        <f t="shared" si="1"/>
        <v>25.851012000000001</v>
      </c>
      <c r="AE26">
        <f>'IDT-1'!D26</f>
        <v>0</v>
      </c>
      <c r="AF26" s="25"/>
      <c r="AG26">
        <f t="shared" si="2"/>
        <v>25.851012000000001</v>
      </c>
      <c r="AI26" s="35">
        <f>PXIL!L26</f>
        <v>0</v>
      </c>
      <c r="AJ26" s="35">
        <f>PXIL!R26</f>
        <v>0</v>
      </c>
      <c r="AK26" s="35">
        <f>RTM_IEX!L26</f>
        <v>15.39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4.84</v>
      </c>
      <c r="AB27" s="76">
        <f>-STOA!R27</f>
        <v>0</v>
      </c>
      <c r="AC27">
        <f t="shared" si="0"/>
        <v>0.21814799999999998</v>
      </c>
      <c r="AD27">
        <f t="shared" si="1"/>
        <v>25.751852</v>
      </c>
      <c r="AE27">
        <f>'IDT-1'!D27</f>
        <v>0</v>
      </c>
      <c r="AF27" s="25"/>
      <c r="AG27">
        <f t="shared" si="2"/>
        <v>25.751852</v>
      </c>
      <c r="AI27" s="35">
        <f>PXIL!L27</f>
        <v>0</v>
      </c>
      <c r="AJ27" s="35">
        <f>PXIL!R27</f>
        <v>0</v>
      </c>
      <c r="AK27" s="35">
        <f>RTM_IEX!L27</f>
        <v>15.29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4.84</v>
      </c>
      <c r="AB28" s="76">
        <f>-STOA!R28</f>
        <v>0</v>
      </c>
      <c r="AC28">
        <f t="shared" si="0"/>
        <v>0.21898799999999999</v>
      </c>
      <c r="AD28">
        <f t="shared" si="1"/>
        <v>25.851012000000001</v>
      </c>
      <c r="AE28">
        <f>'IDT-1'!D28</f>
        <v>0</v>
      </c>
      <c r="AF28" s="25"/>
      <c r="AG28">
        <f t="shared" si="2"/>
        <v>25.851012000000001</v>
      </c>
      <c r="AI28" s="35">
        <f>PXIL!L28</f>
        <v>0</v>
      </c>
      <c r="AJ28" s="35">
        <f>PXIL!R28</f>
        <v>0</v>
      </c>
      <c r="AK28" s="35">
        <f>RTM_IEX!L28</f>
        <v>15.39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4.91</v>
      </c>
      <c r="AB29" s="76">
        <f>-STOA!R29</f>
        <v>0</v>
      </c>
      <c r="AC29">
        <f t="shared" si="0"/>
        <v>0.21797999999999998</v>
      </c>
      <c r="AD29">
        <f t="shared" si="1"/>
        <v>25.732019999999999</v>
      </c>
      <c r="AE29">
        <f>'IDT-1'!D29</f>
        <v>0</v>
      </c>
      <c r="AF29" s="25"/>
      <c r="AG29">
        <f t="shared" si="2"/>
        <v>25.732019999999999</v>
      </c>
      <c r="AI29" s="35">
        <f>PXIL!L29</f>
        <v>0</v>
      </c>
      <c r="AJ29" s="35">
        <f>PXIL!R29</f>
        <v>0</v>
      </c>
      <c r="AK29" s="35">
        <f>RTM_IEX!L29</f>
        <v>15.2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5.14</v>
      </c>
      <c r="AB30" s="76">
        <f>-STOA!R30</f>
        <v>0</v>
      </c>
      <c r="AC30">
        <f t="shared" si="0"/>
        <v>0.216636</v>
      </c>
      <c r="AD30">
        <f t="shared" si="1"/>
        <v>25.573363999999998</v>
      </c>
      <c r="AE30">
        <f>'IDT-1'!D30</f>
        <v>0</v>
      </c>
      <c r="AF30" s="25"/>
      <c r="AG30">
        <f t="shared" si="2"/>
        <v>25.573363999999998</v>
      </c>
      <c r="AI30" s="35">
        <f>PXIL!L30</f>
        <v>0</v>
      </c>
      <c r="AJ30" s="35">
        <f>PXIL!R30</f>
        <v>0</v>
      </c>
      <c r="AK30" s="35">
        <f>RTM_IEX!L30</f>
        <v>14.81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5.6099999999999994</v>
      </c>
      <c r="AB31" s="76">
        <f>-STOA!R31</f>
        <v>0</v>
      </c>
      <c r="AC31">
        <f t="shared" si="0"/>
        <v>0.21571199999999999</v>
      </c>
      <c r="AD31">
        <f t="shared" si="1"/>
        <v>25.464288</v>
      </c>
      <c r="AE31">
        <f>'IDT-1'!D31</f>
        <v>0</v>
      </c>
      <c r="AF31" s="25"/>
      <c r="AG31">
        <f t="shared" si="2"/>
        <v>25.464288</v>
      </c>
      <c r="AI31" s="35">
        <f>PXIL!L31</f>
        <v>0</v>
      </c>
      <c r="AJ31" s="35">
        <f>PXIL!R31</f>
        <v>0</v>
      </c>
      <c r="AK31" s="35">
        <f>RTM_IEX!L31</f>
        <v>14.23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5.89</v>
      </c>
      <c r="AB32" s="76">
        <f>-STOA!R32</f>
        <v>0</v>
      </c>
      <c r="AC32">
        <f t="shared" si="0"/>
        <v>0.21554399999999999</v>
      </c>
      <c r="AD32">
        <f t="shared" si="1"/>
        <v>25.444455999999999</v>
      </c>
      <c r="AE32">
        <f>'IDT-1'!D32</f>
        <v>0</v>
      </c>
      <c r="AF32" s="25"/>
      <c r="AG32">
        <f t="shared" si="2"/>
        <v>25.444455999999999</v>
      </c>
      <c r="AI32" s="35">
        <f>PXIL!L32</f>
        <v>0</v>
      </c>
      <c r="AJ32" s="35">
        <f>PXIL!R32</f>
        <v>0</v>
      </c>
      <c r="AK32" s="35">
        <f>RTM_IEX!L32</f>
        <v>13.93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6.31</v>
      </c>
      <c r="AB33" s="76">
        <f>-STOA!R33</f>
        <v>0</v>
      </c>
      <c r="AC33">
        <f t="shared" si="0"/>
        <v>0.21587999999999999</v>
      </c>
      <c r="AD33">
        <f t="shared" si="1"/>
        <v>25.484120000000001</v>
      </c>
      <c r="AE33">
        <f>'IDT-1'!D33</f>
        <v>0</v>
      </c>
      <c r="AF33" s="25"/>
      <c r="AG33">
        <f t="shared" si="2"/>
        <v>25.484120000000001</v>
      </c>
      <c r="AI33" s="35">
        <f>PXIL!L33</f>
        <v>0</v>
      </c>
      <c r="AJ33" s="35">
        <f>PXIL!R33</f>
        <v>0</v>
      </c>
      <c r="AK33" s="35">
        <f>RTM_IEX!L33</f>
        <v>13.55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6.31</v>
      </c>
      <c r="AB34" s="76">
        <f>-STOA!R34</f>
        <v>0</v>
      </c>
      <c r="AC34">
        <f t="shared" si="0"/>
        <v>0.21587999999999999</v>
      </c>
      <c r="AD34">
        <f t="shared" si="1"/>
        <v>25.484120000000001</v>
      </c>
      <c r="AE34">
        <f>'IDT-1'!D34</f>
        <v>0</v>
      </c>
      <c r="AF34" s="25"/>
      <c r="AG34">
        <f t="shared" si="2"/>
        <v>25.484120000000001</v>
      </c>
      <c r="AI34" s="35">
        <f>PXIL!L34</f>
        <v>0</v>
      </c>
      <c r="AJ34" s="35">
        <f>PXIL!R34</f>
        <v>0</v>
      </c>
      <c r="AK34" s="35">
        <f>RTM_IEX!L34</f>
        <v>13.55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6.32</v>
      </c>
      <c r="AB35" s="76">
        <f>-STOA!R35</f>
        <v>0</v>
      </c>
      <c r="AC35">
        <f t="shared" si="0"/>
        <v>0.21923999999999999</v>
      </c>
      <c r="AD35">
        <f t="shared" si="1"/>
        <v>25.880760000000002</v>
      </c>
      <c r="AE35">
        <f>'IDT-1'!D35</f>
        <v>0</v>
      </c>
      <c r="AF35" s="25"/>
      <c r="AG35">
        <f t="shared" si="2"/>
        <v>25.880760000000002</v>
      </c>
      <c r="AI35" s="35">
        <f>PXIL!L35</f>
        <v>0</v>
      </c>
      <c r="AJ35" s="35">
        <f>PXIL!R35</f>
        <v>0</v>
      </c>
      <c r="AK35" s="35">
        <f>RTM_IEX!L35</f>
        <v>13.94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6.6099999999999994</v>
      </c>
      <c r="AB36" s="76">
        <f>-STOA!R36</f>
        <v>0</v>
      </c>
      <c r="AC36">
        <f t="shared" si="0"/>
        <v>0.21999599999999997</v>
      </c>
      <c r="AD36">
        <f t="shared" si="1"/>
        <v>25.970003999999999</v>
      </c>
      <c r="AE36">
        <f>'IDT-1'!D36</f>
        <v>0</v>
      </c>
      <c r="AF36" s="25"/>
      <c r="AG36">
        <f t="shared" si="2"/>
        <v>25.970003999999999</v>
      </c>
      <c r="AI36" s="35">
        <f>PXIL!L36</f>
        <v>0</v>
      </c>
      <c r="AJ36" s="35">
        <f>PXIL!R36</f>
        <v>0</v>
      </c>
      <c r="AK36" s="35">
        <f>RTM_IEX!L36</f>
        <v>13.74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7.35</v>
      </c>
      <c r="AB37" s="76">
        <f>-STOA!R37</f>
        <v>0</v>
      </c>
      <c r="AC37">
        <f t="shared" si="0"/>
        <v>0.23360399999999998</v>
      </c>
      <c r="AD37">
        <f t="shared" si="1"/>
        <v>27.576395999999999</v>
      </c>
      <c r="AE37">
        <f>'IDT-1'!D37</f>
        <v>0</v>
      </c>
      <c r="AF37" s="25"/>
      <c r="AG37">
        <f t="shared" si="2"/>
        <v>27.576395999999999</v>
      </c>
      <c r="AI37" s="35">
        <f>PXIL!L37</f>
        <v>0</v>
      </c>
      <c r="AJ37" s="35">
        <f>PXIL!R37</f>
        <v>0</v>
      </c>
      <c r="AK37" s="35">
        <f>RTM_IEX!L37</f>
        <v>14.62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8.85</v>
      </c>
      <c r="AB38" s="76">
        <f>-STOA!R38</f>
        <v>0</v>
      </c>
      <c r="AC38">
        <f t="shared" si="0"/>
        <v>0.23713199999999998</v>
      </c>
      <c r="AD38">
        <f t="shared" si="1"/>
        <v>27.992867999999998</v>
      </c>
      <c r="AE38">
        <f>'IDT-1'!D38</f>
        <v>0</v>
      </c>
      <c r="AF38" s="25"/>
      <c r="AG38">
        <f t="shared" si="2"/>
        <v>27.992867999999998</v>
      </c>
      <c r="AI38" s="35">
        <f>PXIL!L38</f>
        <v>0</v>
      </c>
      <c r="AJ38" s="35">
        <f>PXIL!R38</f>
        <v>0</v>
      </c>
      <c r="AK38" s="35">
        <f>RTM_IEX!L38</f>
        <v>13.54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9.49</v>
      </c>
      <c r="AB39" s="76">
        <f>-STOA!R39</f>
        <v>0</v>
      </c>
      <c r="AC39">
        <f t="shared" si="0"/>
        <v>0.24099599999999999</v>
      </c>
      <c r="AD39">
        <f t="shared" si="1"/>
        <v>28.449003999999999</v>
      </c>
      <c r="AE39">
        <f>'IDT-1'!D39</f>
        <v>0</v>
      </c>
      <c r="AF39" s="25"/>
      <c r="AG39">
        <f t="shared" si="2"/>
        <v>28.449003999999999</v>
      </c>
      <c r="AI39" s="35">
        <f>PXIL!L39</f>
        <v>0</v>
      </c>
      <c r="AJ39" s="35">
        <f>PXIL!R39</f>
        <v>0</v>
      </c>
      <c r="AK39" s="35">
        <f>RTM_IEX!L39</f>
        <v>13.36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11.43</v>
      </c>
      <c r="AB40" s="76">
        <f>-STOA!R40</f>
        <v>0</v>
      </c>
      <c r="AC40">
        <f t="shared" si="0"/>
        <v>0.24670799999999998</v>
      </c>
      <c r="AD40">
        <f t="shared" si="1"/>
        <v>29.123291999999996</v>
      </c>
      <c r="AE40">
        <f>'IDT-1'!D40</f>
        <v>0</v>
      </c>
      <c r="AF40" s="25"/>
      <c r="AG40">
        <f t="shared" si="2"/>
        <v>29.123291999999996</v>
      </c>
      <c r="AI40" s="35">
        <f>PXIL!L40</f>
        <v>0</v>
      </c>
      <c r="AJ40" s="35">
        <f>PXIL!R40</f>
        <v>0</v>
      </c>
      <c r="AK40" s="35">
        <f>RTM_IEX!L40</f>
        <v>12.1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11.899999999999999</v>
      </c>
      <c r="AB41" s="76">
        <f>-STOA!R41</f>
        <v>0</v>
      </c>
      <c r="AC41">
        <f t="shared" si="0"/>
        <v>0.24822</v>
      </c>
      <c r="AD41">
        <f t="shared" si="1"/>
        <v>29.301779999999997</v>
      </c>
      <c r="AE41">
        <f>'IDT-1'!D41</f>
        <v>0</v>
      </c>
      <c r="AF41" s="25"/>
      <c r="AG41">
        <f t="shared" si="2"/>
        <v>29.301779999999997</v>
      </c>
      <c r="AI41" s="35">
        <f>PXIL!L41</f>
        <v>0</v>
      </c>
      <c r="AJ41" s="35">
        <f>PXIL!R41</f>
        <v>0</v>
      </c>
      <c r="AK41" s="35">
        <f>RTM_IEX!L41</f>
        <v>11.81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11.469999999999999</v>
      </c>
      <c r="AB42" s="76">
        <f>-STOA!R42</f>
        <v>0</v>
      </c>
      <c r="AC42">
        <f t="shared" si="0"/>
        <v>0.24628799999999995</v>
      </c>
      <c r="AD42">
        <f t="shared" si="1"/>
        <v>29.073712</v>
      </c>
      <c r="AE42">
        <f>'IDT-1'!D42</f>
        <v>0</v>
      </c>
      <c r="AF42" s="25"/>
      <c r="AG42">
        <f t="shared" si="2"/>
        <v>29.073712</v>
      </c>
      <c r="AI42" s="35">
        <f>PXIL!L42</f>
        <v>0</v>
      </c>
      <c r="AJ42" s="35">
        <f>PXIL!R42</f>
        <v>0</v>
      </c>
      <c r="AK42" s="35">
        <f>RTM_IEX!L42</f>
        <v>12.01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10.120000000000001</v>
      </c>
      <c r="AB43" s="76">
        <f>-STOA!R43</f>
        <v>0</v>
      </c>
      <c r="AC43">
        <f t="shared" si="0"/>
        <v>0.248724</v>
      </c>
      <c r="AD43">
        <f t="shared" si="1"/>
        <v>29.361276</v>
      </c>
      <c r="AE43">
        <f>'IDT-1'!D43</f>
        <v>0</v>
      </c>
      <c r="AF43" s="25"/>
      <c r="AG43">
        <f t="shared" si="2"/>
        <v>29.361276</v>
      </c>
      <c r="AI43" s="35">
        <f>PXIL!L43</f>
        <v>0</v>
      </c>
      <c r="AJ43" s="35">
        <f>PXIL!R43</f>
        <v>0</v>
      </c>
      <c r="AK43" s="35">
        <f>RTM_IEX!L43</f>
        <v>13.65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10.969999999999999</v>
      </c>
      <c r="AB44" s="76">
        <f>-STOA!R44</f>
        <v>0</v>
      </c>
      <c r="AC44">
        <f t="shared" si="0"/>
        <v>0.25015199999999999</v>
      </c>
      <c r="AD44">
        <f t="shared" si="1"/>
        <v>29.529848000000001</v>
      </c>
      <c r="AE44">
        <f>'IDT-1'!D44</f>
        <v>0</v>
      </c>
      <c r="AF44" s="25"/>
      <c r="AG44">
        <f t="shared" si="2"/>
        <v>29.529848000000001</v>
      </c>
      <c r="AI44" s="35">
        <f>PXIL!L44</f>
        <v>0</v>
      </c>
      <c r="AJ44" s="35">
        <f>PXIL!R44</f>
        <v>0</v>
      </c>
      <c r="AK44" s="35">
        <f>RTM_IEX!L44</f>
        <v>12.97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10.120000000000001</v>
      </c>
      <c r="AB45" s="76">
        <f>-STOA!R45</f>
        <v>0</v>
      </c>
      <c r="AC45">
        <f t="shared" si="0"/>
        <v>0.25115999999999999</v>
      </c>
      <c r="AD45">
        <f t="shared" si="1"/>
        <v>29.64884</v>
      </c>
      <c r="AE45">
        <f>'IDT-1'!D45</f>
        <v>0</v>
      </c>
      <c r="AF45" s="25"/>
      <c r="AG45">
        <f t="shared" si="2"/>
        <v>29.64884</v>
      </c>
      <c r="AI45" s="35">
        <f>PXIL!L45</f>
        <v>0</v>
      </c>
      <c r="AJ45" s="35">
        <f>PXIL!R45</f>
        <v>0</v>
      </c>
      <c r="AK45" s="35">
        <f>RTM_IEX!L45</f>
        <v>13.94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9.6499999999999986</v>
      </c>
      <c r="AB46" s="76">
        <f>-STOA!R46</f>
        <v>0</v>
      </c>
      <c r="AC46">
        <f t="shared" si="0"/>
        <v>0.25208399999999997</v>
      </c>
      <c r="AD46">
        <f t="shared" si="1"/>
        <v>29.757915999999998</v>
      </c>
      <c r="AE46">
        <f>'IDT-1'!D46</f>
        <v>0</v>
      </c>
      <c r="AF46" s="25"/>
      <c r="AG46">
        <f t="shared" si="2"/>
        <v>29.757915999999998</v>
      </c>
      <c r="AI46" s="35">
        <f>PXIL!L46</f>
        <v>0</v>
      </c>
      <c r="AJ46" s="35">
        <f>PXIL!R46</f>
        <v>0</v>
      </c>
      <c r="AK46" s="35">
        <f>RTM_IEX!L46</f>
        <v>14.52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9.85</v>
      </c>
      <c r="AB47" s="76">
        <f>-STOA!R47</f>
        <v>0</v>
      </c>
      <c r="AC47">
        <f t="shared" si="0"/>
        <v>0.25376399999999999</v>
      </c>
      <c r="AD47">
        <f t="shared" si="1"/>
        <v>29.956236000000001</v>
      </c>
      <c r="AE47">
        <f>'IDT-1'!D47</f>
        <v>0</v>
      </c>
      <c r="AF47" s="25"/>
      <c r="AG47">
        <f t="shared" si="2"/>
        <v>29.956236000000001</v>
      </c>
      <c r="AI47" s="35">
        <f>PXIL!L47</f>
        <v>0</v>
      </c>
      <c r="AJ47" s="35">
        <f>PXIL!R47</f>
        <v>0</v>
      </c>
      <c r="AK47" s="35">
        <f>RTM_IEX!L47</f>
        <v>14.52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12.34</v>
      </c>
      <c r="AB48" s="76">
        <f>-STOA!R48</f>
        <v>0</v>
      </c>
      <c r="AC48">
        <f t="shared" si="0"/>
        <v>0.25435199999999997</v>
      </c>
      <c r="AD48">
        <f t="shared" si="1"/>
        <v>30.025648</v>
      </c>
      <c r="AE48">
        <f>'IDT-1'!D48</f>
        <v>0</v>
      </c>
      <c r="AF48" s="25"/>
      <c r="AG48">
        <f t="shared" si="2"/>
        <v>30.025648</v>
      </c>
      <c r="AI48" s="35">
        <f>PXIL!L48</f>
        <v>0</v>
      </c>
      <c r="AJ48" s="35">
        <f>PXIL!R48</f>
        <v>0</v>
      </c>
      <c r="AK48" s="35">
        <f>RTM_IEX!L48</f>
        <v>12.1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13.09</v>
      </c>
      <c r="AB49" s="76">
        <f>-STOA!R49</f>
        <v>0</v>
      </c>
      <c r="AC49">
        <f t="shared" si="0"/>
        <v>0.24032399999999998</v>
      </c>
      <c r="AD49">
        <f t="shared" si="1"/>
        <v>28.369675999999998</v>
      </c>
      <c r="AE49">
        <f>'IDT-1'!D49</f>
        <v>0</v>
      </c>
      <c r="AF49" s="25"/>
      <c r="AG49">
        <f t="shared" si="2"/>
        <v>28.369675999999998</v>
      </c>
      <c r="AI49" s="35">
        <f>PXIL!L49</f>
        <v>0</v>
      </c>
      <c r="AJ49" s="35">
        <f>PXIL!R49</f>
        <v>0</v>
      </c>
      <c r="AK49" s="35">
        <f>RTM_IEX!L49</f>
        <v>9.68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8.870000000000001</v>
      </c>
      <c r="AB50" s="76">
        <f>-STOA!R50</f>
        <v>0</v>
      </c>
      <c r="AC50">
        <f t="shared" si="0"/>
        <v>0.24141599999999996</v>
      </c>
      <c r="AD50">
        <f t="shared" si="1"/>
        <v>28.498584000000001</v>
      </c>
      <c r="AE50">
        <f>'IDT-1'!D50</f>
        <v>0</v>
      </c>
      <c r="AF50" s="25"/>
      <c r="AG50">
        <f t="shared" si="2"/>
        <v>28.498584000000001</v>
      </c>
      <c r="AI50" s="35">
        <f>PXIL!L50</f>
        <v>0</v>
      </c>
      <c r="AJ50" s="35">
        <f>PXIL!R50</f>
        <v>0</v>
      </c>
      <c r="AK50" s="35">
        <f>RTM_IEX!L50</f>
        <v>14.03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13.89</v>
      </c>
      <c r="AB51" s="76">
        <f>-STOA!R51</f>
        <v>0</v>
      </c>
      <c r="AC51">
        <f t="shared" si="0"/>
        <v>0.24049199999999998</v>
      </c>
      <c r="AD51">
        <f t="shared" si="1"/>
        <v>28.389508000000003</v>
      </c>
      <c r="AE51">
        <f>'IDT-1'!D51</f>
        <v>0</v>
      </c>
      <c r="AF51" s="25"/>
      <c r="AG51">
        <f t="shared" si="2"/>
        <v>28.389508000000003</v>
      </c>
      <c r="AI51" s="35">
        <f>PXIL!L51</f>
        <v>0</v>
      </c>
      <c r="AJ51" s="35">
        <f>PXIL!R51</f>
        <v>0</v>
      </c>
      <c r="AK51" s="35">
        <f>RTM_IEX!L51</f>
        <v>8.9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14.52</v>
      </c>
      <c r="AB52" s="76">
        <f>-STOA!R52</f>
        <v>0</v>
      </c>
      <c r="AC52">
        <f t="shared" si="0"/>
        <v>0.24418799999999999</v>
      </c>
      <c r="AD52">
        <f t="shared" si="1"/>
        <v>28.825811999999999</v>
      </c>
      <c r="AE52">
        <f>'IDT-1'!D52</f>
        <v>0</v>
      </c>
      <c r="AF52" s="25"/>
      <c r="AG52">
        <f t="shared" si="2"/>
        <v>28.825811999999999</v>
      </c>
      <c r="AI52" s="35">
        <f>PXIL!L52</f>
        <v>0</v>
      </c>
      <c r="AJ52" s="35">
        <f>PXIL!R52</f>
        <v>0</v>
      </c>
      <c r="AK52" s="35">
        <f>RTM_IEX!L52</f>
        <v>8.7100000000000009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14.23</v>
      </c>
      <c r="AB53" s="76">
        <f>-STOA!R53</f>
        <v>0</v>
      </c>
      <c r="AC53">
        <f t="shared" si="0"/>
        <v>0.23847599999999997</v>
      </c>
      <c r="AD53">
        <f t="shared" si="1"/>
        <v>28.151524000000002</v>
      </c>
      <c r="AE53">
        <f>'IDT-1'!D53</f>
        <v>0</v>
      </c>
      <c r="AF53" s="25"/>
      <c r="AG53">
        <f t="shared" si="2"/>
        <v>28.151524000000002</v>
      </c>
      <c r="AI53" s="35">
        <f>PXIL!L53</f>
        <v>0</v>
      </c>
      <c r="AJ53" s="35">
        <f>PXIL!R53</f>
        <v>0</v>
      </c>
      <c r="AK53" s="35">
        <f>RTM_IEX!L53</f>
        <v>8.32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11.23</v>
      </c>
      <c r="AB54" s="76">
        <f>-STOA!R54</f>
        <v>0</v>
      </c>
      <c r="AC54">
        <f t="shared" si="0"/>
        <v>0.24259199999999997</v>
      </c>
      <c r="AD54">
        <f t="shared" si="1"/>
        <v>28.637408000000004</v>
      </c>
      <c r="AE54">
        <f>'IDT-1'!D54</f>
        <v>0</v>
      </c>
      <c r="AF54" s="25"/>
      <c r="AG54">
        <f t="shared" si="2"/>
        <v>28.637408000000004</v>
      </c>
      <c r="AI54" s="35">
        <f>PXIL!L54</f>
        <v>0</v>
      </c>
      <c r="AJ54" s="35">
        <f>PXIL!R54</f>
        <v>0</v>
      </c>
      <c r="AK54" s="35">
        <f>RTM_IEX!L54</f>
        <v>11.81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11.24</v>
      </c>
      <c r="AB55" s="76">
        <f>-STOA!R55</f>
        <v>0</v>
      </c>
      <c r="AC55">
        <f t="shared" si="0"/>
        <v>0.242676</v>
      </c>
      <c r="AD55">
        <f t="shared" si="1"/>
        <v>28.647324000000001</v>
      </c>
      <c r="AE55">
        <f>'IDT-1'!D55</f>
        <v>0</v>
      </c>
      <c r="AF55" s="25"/>
      <c r="AG55">
        <f t="shared" si="2"/>
        <v>28.647324000000001</v>
      </c>
      <c r="AI55" s="35">
        <f>PXIL!L55</f>
        <v>0</v>
      </c>
      <c r="AJ55" s="35">
        <f>PXIL!R55</f>
        <v>0</v>
      </c>
      <c r="AK55" s="35">
        <f>RTM_IEX!L55</f>
        <v>11.81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10.370000000000001</v>
      </c>
      <c r="AB56" s="76">
        <f>-STOA!R56</f>
        <v>0</v>
      </c>
      <c r="AC56">
        <f t="shared" si="0"/>
        <v>0.24024000000000001</v>
      </c>
      <c r="AD56">
        <f t="shared" si="1"/>
        <v>28.359760000000001</v>
      </c>
      <c r="AE56">
        <f>'IDT-1'!D56</f>
        <v>0</v>
      </c>
      <c r="AF56" s="25"/>
      <c r="AG56">
        <f t="shared" si="2"/>
        <v>28.359760000000001</v>
      </c>
      <c r="AI56" s="35">
        <f>PXIL!L56</f>
        <v>0</v>
      </c>
      <c r="AJ56" s="35">
        <f>PXIL!R56</f>
        <v>0</v>
      </c>
      <c r="AK56" s="35">
        <f>RTM_IEX!L56</f>
        <v>12.39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9.73</v>
      </c>
      <c r="AB57" s="76">
        <f>-STOA!R57</f>
        <v>0</v>
      </c>
      <c r="AC57">
        <f t="shared" si="0"/>
        <v>0.23897999999999997</v>
      </c>
      <c r="AD57">
        <f t="shared" si="1"/>
        <v>28.211020000000001</v>
      </c>
      <c r="AE57">
        <f>'IDT-1'!D57</f>
        <v>0</v>
      </c>
      <c r="AF57" s="25"/>
      <c r="AG57">
        <f t="shared" si="2"/>
        <v>28.211020000000001</v>
      </c>
      <c r="AI57" s="35">
        <f>PXIL!L57</f>
        <v>0</v>
      </c>
      <c r="AJ57" s="35">
        <f>PXIL!R57</f>
        <v>0</v>
      </c>
      <c r="AK57" s="35">
        <f>RTM_IEX!L57</f>
        <v>12.88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10.83</v>
      </c>
      <c r="AB58" s="76">
        <f>-STOA!R58</f>
        <v>0</v>
      </c>
      <c r="AC58">
        <f t="shared" si="0"/>
        <v>0.23604</v>
      </c>
      <c r="AD58">
        <f t="shared" si="1"/>
        <v>27.863960000000002</v>
      </c>
      <c r="AE58">
        <f>'IDT-1'!D58</f>
        <v>0</v>
      </c>
      <c r="AF58" s="25"/>
      <c r="AG58">
        <f t="shared" si="2"/>
        <v>27.863960000000002</v>
      </c>
      <c r="AI58" s="35">
        <f>PXIL!L58</f>
        <v>0</v>
      </c>
      <c r="AJ58" s="35">
        <f>PXIL!R58</f>
        <v>0</v>
      </c>
      <c r="AK58" s="35">
        <f>RTM_IEX!L58</f>
        <v>11.43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8.15</v>
      </c>
      <c r="AB59" s="76">
        <f>-STOA!R59</f>
        <v>0</v>
      </c>
      <c r="AC59">
        <f t="shared" si="0"/>
        <v>0.233016</v>
      </c>
      <c r="AD59">
        <f t="shared" si="1"/>
        <v>27.506984000000003</v>
      </c>
      <c r="AE59">
        <f>'IDT-1'!D59</f>
        <v>0</v>
      </c>
      <c r="AF59" s="25"/>
      <c r="AG59">
        <f t="shared" si="2"/>
        <v>27.506984000000003</v>
      </c>
      <c r="AI59" s="35">
        <f>PXIL!L59</f>
        <v>0</v>
      </c>
      <c r="AJ59" s="35">
        <f>PXIL!R59</f>
        <v>0</v>
      </c>
      <c r="AK59" s="35">
        <f>RTM_IEX!L59</f>
        <v>13.75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9.64</v>
      </c>
      <c r="AB60" s="76">
        <f>-STOA!R60</f>
        <v>0</v>
      </c>
      <c r="AC60">
        <f t="shared" si="0"/>
        <v>0.23410800000000001</v>
      </c>
      <c r="AD60">
        <f t="shared" si="1"/>
        <v>27.635892000000002</v>
      </c>
      <c r="AE60">
        <f>'IDT-1'!D60</f>
        <v>0</v>
      </c>
      <c r="AF60" s="25"/>
      <c r="AG60">
        <f t="shared" si="2"/>
        <v>27.635892000000002</v>
      </c>
      <c r="AI60" s="35">
        <f>PXIL!L60</f>
        <v>0</v>
      </c>
      <c r="AJ60" s="35">
        <f>PXIL!R60</f>
        <v>0</v>
      </c>
      <c r="AK60" s="35">
        <f>RTM_IEX!L60</f>
        <v>12.39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10.39</v>
      </c>
      <c r="AB61" s="76">
        <f>-STOA!R61</f>
        <v>0</v>
      </c>
      <c r="AC61">
        <f t="shared" si="0"/>
        <v>0.2331</v>
      </c>
      <c r="AD61">
        <f t="shared" si="1"/>
        <v>27.5169</v>
      </c>
      <c r="AE61">
        <f>'IDT-1'!D61</f>
        <v>0</v>
      </c>
      <c r="AF61" s="25"/>
      <c r="AG61">
        <f t="shared" si="2"/>
        <v>27.5169</v>
      </c>
      <c r="AI61" s="35">
        <f>PXIL!L61</f>
        <v>0</v>
      </c>
      <c r="AJ61" s="35">
        <f>PXIL!R61</f>
        <v>0</v>
      </c>
      <c r="AK61" s="35">
        <f>RTM_IEX!L61</f>
        <v>11.52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10.85</v>
      </c>
      <c r="AB62" s="76">
        <f>-STOA!R62</f>
        <v>0</v>
      </c>
      <c r="AC62">
        <f t="shared" si="0"/>
        <v>0.23452799999999996</v>
      </c>
      <c r="AD62">
        <f t="shared" si="1"/>
        <v>27.685471999999997</v>
      </c>
      <c r="AE62">
        <f>'IDT-1'!D62</f>
        <v>0</v>
      </c>
      <c r="AF62" s="25"/>
      <c r="AG62">
        <f t="shared" si="2"/>
        <v>27.685471999999997</v>
      </c>
      <c r="AI62" s="35">
        <f>PXIL!L62</f>
        <v>0</v>
      </c>
      <c r="AJ62" s="35">
        <f>PXIL!R62</f>
        <v>0</v>
      </c>
      <c r="AK62" s="35">
        <f>RTM_IEX!L62</f>
        <v>11.23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8.07</v>
      </c>
      <c r="AB63" s="76">
        <f>-STOA!R63</f>
        <v>0</v>
      </c>
      <c r="AC63">
        <f t="shared" si="0"/>
        <v>0.23721599999999998</v>
      </c>
      <c r="AD63">
        <f t="shared" si="1"/>
        <v>28.002784000000002</v>
      </c>
      <c r="AE63">
        <f>'IDT-1'!D63</f>
        <v>0</v>
      </c>
      <c r="AF63" s="25"/>
      <c r="AG63">
        <f t="shared" si="2"/>
        <v>28.002784000000002</v>
      </c>
      <c r="AI63" s="35">
        <f>PXIL!L63</f>
        <v>0</v>
      </c>
      <c r="AJ63" s="35">
        <f>PXIL!R63</f>
        <v>0</v>
      </c>
      <c r="AK63" s="35">
        <f>RTM_IEX!L63</f>
        <v>14.33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7.1999999999999993</v>
      </c>
      <c r="AB64" s="76">
        <f>-STOA!R64</f>
        <v>0</v>
      </c>
      <c r="AC64">
        <f t="shared" si="0"/>
        <v>0.23805599999999999</v>
      </c>
      <c r="AD64">
        <f t="shared" si="1"/>
        <v>28.101944</v>
      </c>
      <c r="AE64">
        <f>'IDT-1'!D64</f>
        <v>0</v>
      </c>
      <c r="AF64" s="25"/>
      <c r="AG64">
        <f t="shared" si="2"/>
        <v>28.101944</v>
      </c>
      <c r="AI64" s="35">
        <f>PXIL!L64</f>
        <v>0</v>
      </c>
      <c r="AJ64" s="35">
        <f>PXIL!R64</f>
        <v>0</v>
      </c>
      <c r="AK64" s="35">
        <f>RTM_IEX!L64</f>
        <v>15.3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10.030000000000001</v>
      </c>
      <c r="AB65" s="76">
        <f>-STOA!R65</f>
        <v>0</v>
      </c>
      <c r="AC65">
        <f t="shared" si="0"/>
        <v>0.24149999999999999</v>
      </c>
      <c r="AD65">
        <f t="shared" si="1"/>
        <v>28.508500000000002</v>
      </c>
      <c r="AE65">
        <f>'IDT-1'!D65</f>
        <v>0</v>
      </c>
      <c r="AF65" s="25"/>
      <c r="AG65">
        <f t="shared" si="2"/>
        <v>28.508500000000002</v>
      </c>
      <c r="AI65" s="35">
        <f>PXIL!L65</f>
        <v>0</v>
      </c>
      <c r="AJ65" s="35">
        <f>PXIL!R65</f>
        <v>0</v>
      </c>
      <c r="AK65" s="35">
        <f>RTM_IEX!L65</f>
        <v>12.88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10.44</v>
      </c>
      <c r="AB66" s="76">
        <f>-STOA!R66</f>
        <v>0</v>
      </c>
      <c r="AC66">
        <f t="shared" si="0"/>
        <v>0.242508</v>
      </c>
      <c r="AD66">
        <f t="shared" si="1"/>
        <v>28.627492</v>
      </c>
      <c r="AE66">
        <f>'IDT-1'!D66</f>
        <v>0</v>
      </c>
      <c r="AF66" s="25"/>
      <c r="AG66">
        <f t="shared" si="2"/>
        <v>28.627492</v>
      </c>
      <c r="AI66" s="35">
        <f>PXIL!L66</f>
        <v>0</v>
      </c>
      <c r="AJ66" s="35">
        <f>PXIL!R66</f>
        <v>0</v>
      </c>
      <c r="AK66" s="35">
        <f>RTM_IEX!L66</f>
        <v>12.59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9.879999999999999</v>
      </c>
      <c r="AB67" s="76">
        <f>-STOA!R67</f>
        <v>0</v>
      </c>
      <c r="AC67">
        <f t="shared" si="0"/>
        <v>0.24183599999999997</v>
      </c>
      <c r="AD67">
        <f t="shared" si="1"/>
        <v>28.548164</v>
      </c>
      <c r="AE67">
        <f>'IDT-1'!D67</f>
        <v>0</v>
      </c>
      <c r="AF67" s="25"/>
      <c r="AG67">
        <f t="shared" si="2"/>
        <v>28.548164</v>
      </c>
      <c r="AI67" s="35">
        <f>PXIL!L67</f>
        <v>0</v>
      </c>
      <c r="AJ67" s="35">
        <f>PXIL!R67</f>
        <v>0</v>
      </c>
      <c r="AK67" s="35">
        <f>RTM_IEX!L67</f>
        <v>13.07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8.2199999999999989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0.24007199999999998</v>
      </c>
      <c r="AD68">
        <f t="shared" ref="AD68:AD98" si="4">SUM(B68:AB68,AI68:AV68)-AC68</f>
        <v>28.339927999999997</v>
      </c>
      <c r="AE68">
        <f>'IDT-1'!D68</f>
        <v>0</v>
      </c>
      <c r="AF68" s="25"/>
      <c r="AG68">
        <f t="shared" ref="AG68:AG98" si="5">SUM(AD68:AF68)</f>
        <v>28.339927999999997</v>
      </c>
      <c r="AI68" s="35">
        <f>PXIL!L68</f>
        <v>0</v>
      </c>
      <c r="AJ68" s="35">
        <f>PXIL!R68</f>
        <v>0</v>
      </c>
      <c r="AK68" s="35">
        <f>RTM_IEX!L68</f>
        <v>14.52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6.9499999999999993</v>
      </c>
      <c r="AB69" s="76">
        <f>-STOA!R69</f>
        <v>0</v>
      </c>
      <c r="AC69">
        <f t="shared" si="3"/>
        <v>0.23755199999999999</v>
      </c>
      <c r="AD69">
        <f t="shared" si="4"/>
        <v>28.042448</v>
      </c>
      <c r="AE69">
        <f>'IDT-1'!D69</f>
        <v>0</v>
      </c>
      <c r="AF69" s="25"/>
      <c r="AG69">
        <f t="shared" si="5"/>
        <v>28.042448</v>
      </c>
      <c r="AI69" s="35">
        <f>PXIL!L69</f>
        <v>0</v>
      </c>
      <c r="AJ69" s="35">
        <f>PXIL!R69</f>
        <v>0</v>
      </c>
      <c r="AK69" s="35">
        <f>RTM_IEX!L69</f>
        <v>15.49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6.25</v>
      </c>
      <c r="AB70" s="76">
        <f>-STOA!R70</f>
        <v>0</v>
      </c>
      <c r="AC70">
        <f t="shared" si="3"/>
        <v>0.23981999999999998</v>
      </c>
      <c r="AD70">
        <f t="shared" si="4"/>
        <v>28.310179999999999</v>
      </c>
      <c r="AE70">
        <f>'IDT-1'!D70</f>
        <v>0</v>
      </c>
      <c r="AF70" s="25"/>
      <c r="AG70">
        <f t="shared" si="5"/>
        <v>28.310179999999999</v>
      </c>
      <c r="AI70" s="35">
        <f>PXIL!L70</f>
        <v>0</v>
      </c>
      <c r="AJ70" s="35">
        <f>PXIL!R70</f>
        <v>0</v>
      </c>
      <c r="AK70" s="35">
        <f>RTM_IEX!L70</f>
        <v>16.46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5.33</v>
      </c>
      <c r="AB71" s="76">
        <f>-STOA!R71</f>
        <v>0</v>
      </c>
      <c r="AC71">
        <f t="shared" si="3"/>
        <v>0.23200799999999999</v>
      </c>
      <c r="AD71">
        <f t="shared" si="4"/>
        <v>27.387991999999997</v>
      </c>
      <c r="AE71">
        <f>'IDT-1'!D71</f>
        <v>0</v>
      </c>
      <c r="AF71" s="25"/>
      <c r="AG71">
        <f t="shared" si="5"/>
        <v>27.387991999999997</v>
      </c>
      <c r="AI71" s="35">
        <f>PXIL!L71</f>
        <v>0</v>
      </c>
      <c r="AJ71" s="35">
        <f>PXIL!R71</f>
        <v>0</v>
      </c>
      <c r="AK71" s="35">
        <f>RTM_IEX!L71</f>
        <v>16.45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7.08</v>
      </c>
      <c r="AB72" s="76">
        <f>-STOA!R72</f>
        <v>0</v>
      </c>
      <c r="AC72">
        <f t="shared" si="3"/>
        <v>0.23049599999999998</v>
      </c>
      <c r="AD72">
        <f t="shared" si="4"/>
        <v>27.209503999999999</v>
      </c>
      <c r="AE72">
        <f>'IDT-1'!D72</f>
        <v>0</v>
      </c>
      <c r="AF72" s="25"/>
      <c r="AG72">
        <f t="shared" si="5"/>
        <v>27.209503999999999</v>
      </c>
      <c r="AI72" s="35">
        <f>PXIL!L72</f>
        <v>0</v>
      </c>
      <c r="AJ72" s="35">
        <f>PXIL!R72</f>
        <v>0</v>
      </c>
      <c r="AK72" s="35">
        <f>RTM_IEX!L72</f>
        <v>14.52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5.9799999999999995</v>
      </c>
      <c r="AB73" s="76">
        <f>-STOA!R73</f>
        <v>0</v>
      </c>
      <c r="AC73">
        <f t="shared" si="3"/>
        <v>0.229404</v>
      </c>
      <c r="AD73">
        <f t="shared" si="4"/>
        <v>27.080596000000003</v>
      </c>
      <c r="AE73">
        <f>'IDT-1'!D73</f>
        <v>0</v>
      </c>
      <c r="AF73" s="25"/>
      <c r="AG73">
        <f t="shared" si="5"/>
        <v>27.080596000000003</v>
      </c>
      <c r="AI73" s="35">
        <f>PXIL!L73</f>
        <v>0</v>
      </c>
      <c r="AJ73" s="35">
        <f>PXIL!R73</f>
        <v>0</v>
      </c>
      <c r="AK73" s="35">
        <f>RTM_IEX!L73</f>
        <v>15.49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5.62</v>
      </c>
      <c r="AB74" s="76">
        <f>-STOA!R74</f>
        <v>0</v>
      </c>
      <c r="AC74">
        <f t="shared" si="3"/>
        <v>0.22637999999999997</v>
      </c>
      <c r="AD74">
        <f t="shared" si="4"/>
        <v>26.723620000000004</v>
      </c>
      <c r="AE74">
        <f>'IDT-1'!D74</f>
        <v>0</v>
      </c>
      <c r="AF74" s="25"/>
      <c r="AG74">
        <f t="shared" si="5"/>
        <v>26.723620000000004</v>
      </c>
      <c r="AI74" s="35">
        <f>PXIL!L74</f>
        <v>0</v>
      </c>
      <c r="AJ74" s="35">
        <f>PXIL!R74</f>
        <v>0</v>
      </c>
      <c r="AK74" s="35">
        <f>RTM_IEX!L74</f>
        <v>15.49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5.65</v>
      </c>
      <c r="AB75" s="76">
        <f>-STOA!R75</f>
        <v>0</v>
      </c>
      <c r="AC75">
        <f t="shared" si="3"/>
        <v>0.22906799999999997</v>
      </c>
      <c r="AD75">
        <f t="shared" si="4"/>
        <v>27.040931999999998</v>
      </c>
      <c r="AE75">
        <f>'IDT-1'!D75</f>
        <v>0</v>
      </c>
      <c r="AF75" s="25"/>
      <c r="AG75">
        <f t="shared" si="5"/>
        <v>27.040931999999998</v>
      </c>
      <c r="AI75" s="35">
        <f>PXIL!L75</f>
        <v>0</v>
      </c>
      <c r="AJ75" s="35">
        <f>PXIL!R75</f>
        <v>0</v>
      </c>
      <c r="AK75" s="35">
        <f>RTM_IEX!L75</f>
        <v>15.78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5.25</v>
      </c>
      <c r="AB76" s="76">
        <f>-STOA!R76</f>
        <v>0</v>
      </c>
      <c r="AC76">
        <f t="shared" si="3"/>
        <v>0.23133599999999999</v>
      </c>
      <c r="AD76">
        <f t="shared" si="4"/>
        <v>27.308664</v>
      </c>
      <c r="AE76">
        <f>'IDT-1'!D76</f>
        <v>0</v>
      </c>
      <c r="AF76" s="25"/>
      <c r="AG76">
        <f t="shared" si="5"/>
        <v>27.308664</v>
      </c>
      <c r="AI76" s="35">
        <f>PXIL!L76</f>
        <v>0</v>
      </c>
      <c r="AJ76" s="35">
        <f>PXIL!R76</f>
        <v>0</v>
      </c>
      <c r="AK76" s="35">
        <f>RTM_IEX!L76</f>
        <v>16.45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4.91</v>
      </c>
      <c r="AB77" s="76">
        <f>-STOA!R77</f>
        <v>0</v>
      </c>
      <c r="AC77">
        <f t="shared" si="3"/>
        <v>0.22847999999999999</v>
      </c>
      <c r="AD77">
        <f t="shared" si="4"/>
        <v>26.971519999999998</v>
      </c>
      <c r="AE77">
        <f>'IDT-1'!D77</f>
        <v>0</v>
      </c>
      <c r="AF77" s="25"/>
      <c r="AG77">
        <f t="shared" si="5"/>
        <v>26.971519999999998</v>
      </c>
      <c r="AI77" s="35">
        <f>PXIL!L77</f>
        <v>0</v>
      </c>
      <c r="AJ77" s="35">
        <f>PXIL!R77</f>
        <v>0</v>
      </c>
      <c r="AK77" s="35">
        <f>RTM_IEX!L77</f>
        <v>16.45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4.84</v>
      </c>
      <c r="AB78" s="76">
        <f>-STOA!R78</f>
        <v>0</v>
      </c>
      <c r="AC78">
        <f t="shared" si="3"/>
        <v>0.23604</v>
      </c>
      <c r="AD78">
        <f t="shared" si="4"/>
        <v>27.863960000000002</v>
      </c>
      <c r="AE78">
        <f>'IDT-1'!D78</f>
        <v>0</v>
      </c>
      <c r="AF78" s="25"/>
      <c r="AG78">
        <f t="shared" si="5"/>
        <v>27.863960000000002</v>
      </c>
      <c r="AI78" s="35">
        <f>PXIL!L78</f>
        <v>0</v>
      </c>
      <c r="AJ78" s="35">
        <f>PXIL!R78</f>
        <v>0</v>
      </c>
      <c r="AK78" s="35">
        <f>RTM_IEX!L78</f>
        <v>17.420000000000002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4.84</v>
      </c>
      <c r="AB79" s="76">
        <f>-STOA!R79</f>
        <v>0</v>
      </c>
      <c r="AC79">
        <f t="shared" si="3"/>
        <v>0.24418799999999999</v>
      </c>
      <c r="AD79">
        <f t="shared" si="4"/>
        <v>28.825811999999999</v>
      </c>
      <c r="AE79">
        <f>'IDT-1'!D79</f>
        <v>0</v>
      </c>
      <c r="AF79" s="25"/>
      <c r="AG79">
        <f t="shared" si="5"/>
        <v>28.825811999999999</v>
      </c>
      <c r="AI79" s="35">
        <f>PXIL!L79</f>
        <v>0</v>
      </c>
      <c r="AJ79" s="35">
        <f>PXIL!R79</f>
        <v>0</v>
      </c>
      <c r="AK79" s="35">
        <f>RTM_IEX!L79</f>
        <v>18.39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4.84</v>
      </c>
      <c r="AB80" s="76">
        <f>-STOA!R80</f>
        <v>0</v>
      </c>
      <c r="AC80">
        <f t="shared" si="3"/>
        <v>0.252336</v>
      </c>
      <c r="AD80">
        <f t="shared" si="4"/>
        <v>29.787663999999999</v>
      </c>
      <c r="AE80">
        <f>'IDT-1'!D80</f>
        <v>0</v>
      </c>
      <c r="AF80" s="25"/>
      <c r="AG80">
        <f t="shared" si="5"/>
        <v>29.787663999999999</v>
      </c>
      <c r="AI80" s="35">
        <f>PXIL!L80</f>
        <v>0</v>
      </c>
      <c r="AJ80" s="35">
        <f>PXIL!R80</f>
        <v>0</v>
      </c>
      <c r="AK80" s="35">
        <f>RTM_IEX!L80</f>
        <v>19.36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4.84</v>
      </c>
      <c r="AB81" s="76">
        <f>-STOA!R81</f>
        <v>0</v>
      </c>
      <c r="AC81">
        <f t="shared" si="3"/>
        <v>0.24418799999999999</v>
      </c>
      <c r="AD81">
        <f t="shared" si="4"/>
        <v>28.825811999999999</v>
      </c>
      <c r="AE81">
        <f>'IDT-1'!D81</f>
        <v>0</v>
      </c>
      <c r="AF81" s="25"/>
      <c r="AG81">
        <f t="shared" si="5"/>
        <v>28.825811999999999</v>
      </c>
      <c r="AI81" s="35">
        <f>PXIL!L81</f>
        <v>0</v>
      </c>
      <c r="AJ81" s="35">
        <f>PXIL!R81</f>
        <v>0</v>
      </c>
      <c r="AK81" s="35">
        <f>RTM_IEX!L81</f>
        <v>18.39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4.84</v>
      </c>
      <c r="AB82" s="76">
        <f>-STOA!R82</f>
        <v>0</v>
      </c>
      <c r="AC82">
        <f t="shared" si="3"/>
        <v>0.24418799999999999</v>
      </c>
      <c r="AD82">
        <f t="shared" si="4"/>
        <v>28.825811999999999</v>
      </c>
      <c r="AE82">
        <f>'IDT-1'!D82</f>
        <v>0</v>
      </c>
      <c r="AF82" s="25"/>
      <c r="AG82">
        <f t="shared" si="5"/>
        <v>28.825811999999999</v>
      </c>
      <c r="AI82" s="35">
        <f>PXIL!L82</f>
        <v>0</v>
      </c>
      <c r="AJ82" s="35">
        <f>PXIL!R82</f>
        <v>0</v>
      </c>
      <c r="AK82" s="35">
        <f>RTM_IEX!L82</f>
        <v>18.39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4.84</v>
      </c>
      <c r="AB83" s="76">
        <f>-STOA!R83</f>
        <v>0</v>
      </c>
      <c r="AC83">
        <f t="shared" si="3"/>
        <v>0.24418799999999999</v>
      </c>
      <c r="AD83">
        <f t="shared" si="4"/>
        <v>28.825811999999999</v>
      </c>
      <c r="AE83">
        <f>'IDT-1'!D83</f>
        <v>0</v>
      </c>
      <c r="AF83" s="25"/>
      <c r="AG83">
        <f t="shared" si="5"/>
        <v>28.825811999999999</v>
      </c>
      <c r="AI83" s="35">
        <f>PXIL!L83</f>
        <v>0</v>
      </c>
      <c r="AJ83" s="35">
        <f>PXIL!R83</f>
        <v>0</v>
      </c>
      <c r="AK83" s="35">
        <f>RTM_IEX!L83</f>
        <v>18.39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4.84</v>
      </c>
      <c r="AB84" s="76">
        <f>-STOA!R84</f>
        <v>0</v>
      </c>
      <c r="AC84">
        <f t="shared" si="3"/>
        <v>0.24418799999999999</v>
      </c>
      <c r="AD84">
        <f t="shared" si="4"/>
        <v>28.825811999999999</v>
      </c>
      <c r="AE84">
        <f>'IDT-1'!D84</f>
        <v>0</v>
      </c>
      <c r="AF84" s="25"/>
      <c r="AG84">
        <f t="shared" si="5"/>
        <v>28.825811999999999</v>
      </c>
      <c r="AI84" s="35">
        <f>PXIL!L84</f>
        <v>0</v>
      </c>
      <c r="AJ84" s="35">
        <f>PXIL!R84</f>
        <v>0</v>
      </c>
      <c r="AK84" s="35">
        <f>RTM_IEX!L84</f>
        <v>18.39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4.84</v>
      </c>
      <c r="AB85" s="76">
        <f>-STOA!R85</f>
        <v>0</v>
      </c>
      <c r="AC85">
        <f t="shared" si="3"/>
        <v>0.26048399999999994</v>
      </c>
      <c r="AD85">
        <f t="shared" si="4"/>
        <v>30.749516</v>
      </c>
      <c r="AE85">
        <f>'IDT-1'!D85</f>
        <v>0</v>
      </c>
      <c r="AF85" s="25"/>
      <c r="AG85">
        <f t="shared" si="5"/>
        <v>30.749516</v>
      </c>
      <c r="AI85" s="35">
        <f>PXIL!L85</f>
        <v>0</v>
      </c>
      <c r="AJ85" s="35">
        <f>PXIL!R85</f>
        <v>0</v>
      </c>
      <c r="AK85" s="35">
        <f>RTM_IEX!L85</f>
        <v>20.329999999999998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4.84</v>
      </c>
      <c r="AB86" s="76">
        <f>-STOA!R86</f>
        <v>0</v>
      </c>
      <c r="AC86">
        <f t="shared" si="3"/>
        <v>0.26048399999999994</v>
      </c>
      <c r="AD86">
        <f t="shared" si="4"/>
        <v>30.749516</v>
      </c>
      <c r="AE86">
        <f>'IDT-1'!D86</f>
        <v>0</v>
      </c>
      <c r="AF86" s="25"/>
      <c r="AG86">
        <f t="shared" si="5"/>
        <v>30.749516</v>
      </c>
      <c r="AI86" s="35">
        <f>PXIL!L86</f>
        <v>0</v>
      </c>
      <c r="AJ86" s="35">
        <f>PXIL!R86</f>
        <v>0</v>
      </c>
      <c r="AK86" s="35">
        <f>RTM_IEX!L86</f>
        <v>20.329999999999998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4.84</v>
      </c>
      <c r="AB87" s="76">
        <f>-STOA!R87</f>
        <v>0</v>
      </c>
      <c r="AC87">
        <f t="shared" si="3"/>
        <v>0.26854800000000001</v>
      </c>
      <c r="AD87">
        <f t="shared" si="4"/>
        <v>31.701452</v>
      </c>
      <c r="AE87">
        <f>'IDT-1'!D87</f>
        <v>0</v>
      </c>
      <c r="AF87" s="25"/>
      <c r="AG87">
        <f t="shared" si="5"/>
        <v>31.701452</v>
      </c>
      <c r="AI87" s="35">
        <f>PXIL!L87</f>
        <v>0</v>
      </c>
      <c r="AJ87" s="35">
        <f>PXIL!R87</f>
        <v>0</v>
      </c>
      <c r="AK87" s="35">
        <f>RTM_IEX!L87</f>
        <v>21.29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4.84</v>
      </c>
      <c r="AB88" s="76">
        <f>-STOA!R88</f>
        <v>0</v>
      </c>
      <c r="AC88">
        <f t="shared" si="3"/>
        <v>0.26854800000000001</v>
      </c>
      <c r="AD88">
        <f t="shared" si="4"/>
        <v>31.701452</v>
      </c>
      <c r="AE88">
        <f>'IDT-1'!D88</f>
        <v>0</v>
      </c>
      <c r="AF88" s="25"/>
      <c r="AG88">
        <f t="shared" si="5"/>
        <v>31.701452</v>
      </c>
      <c r="AI88" s="35">
        <f>PXIL!L88</f>
        <v>0</v>
      </c>
      <c r="AJ88" s="35">
        <f>PXIL!R88</f>
        <v>0</v>
      </c>
      <c r="AK88" s="35">
        <f>RTM_IEX!L88</f>
        <v>21.29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4.84</v>
      </c>
      <c r="AB89" s="76">
        <f>-STOA!R89</f>
        <v>0</v>
      </c>
      <c r="AC89">
        <f t="shared" si="3"/>
        <v>0.26854800000000001</v>
      </c>
      <c r="AD89">
        <f t="shared" si="4"/>
        <v>31.701452</v>
      </c>
      <c r="AE89">
        <f>'IDT-1'!D89</f>
        <v>0</v>
      </c>
      <c r="AF89" s="25"/>
      <c r="AG89">
        <f t="shared" si="5"/>
        <v>31.701452</v>
      </c>
      <c r="AI89" s="35">
        <f>PXIL!L89</f>
        <v>0</v>
      </c>
      <c r="AJ89" s="35">
        <f>PXIL!R89</f>
        <v>0</v>
      </c>
      <c r="AK89" s="35">
        <f>RTM_IEX!L89</f>
        <v>21.29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4.84</v>
      </c>
      <c r="AB90" s="76">
        <f>-STOA!R90</f>
        <v>0</v>
      </c>
      <c r="AC90">
        <f t="shared" si="3"/>
        <v>0.26854800000000001</v>
      </c>
      <c r="AD90">
        <f t="shared" si="4"/>
        <v>31.701452</v>
      </c>
      <c r="AE90">
        <f>'IDT-1'!D90</f>
        <v>0</v>
      </c>
      <c r="AF90" s="25"/>
      <c r="AG90">
        <f t="shared" si="5"/>
        <v>31.701452</v>
      </c>
      <c r="AI90" s="35">
        <f>PXIL!L90</f>
        <v>0</v>
      </c>
      <c r="AJ90" s="35">
        <f>PXIL!R90</f>
        <v>0</v>
      </c>
      <c r="AK90" s="35">
        <f>RTM_IEX!L90</f>
        <v>21.29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4.84</v>
      </c>
      <c r="AB91" s="76">
        <f>-STOA!R91</f>
        <v>0</v>
      </c>
      <c r="AC91">
        <f t="shared" si="3"/>
        <v>0.26854800000000001</v>
      </c>
      <c r="AD91">
        <f t="shared" si="4"/>
        <v>31.701452</v>
      </c>
      <c r="AE91">
        <f>'IDT-1'!D91</f>
        <v>0</v>
      </c>
      <c r="AF91" s="25"/>
      <c r="AG91">
        <f t="shared" si="5"/>
        <v>31.701452</v>
      </c>
      <c r="AI91" s="35">
        <f>PXIL!L91</f>
        <v>0</v>
      </c>
      <c r="AJ91" s="35">
        <f>PXIL!R91</f>
        <v>0</v>
      </c>
      <c r="AK91" s="35">
        <f>RTM_IEX!L91</f>
        <v>21.29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4.84</v>
      </c>
      <c r="AB92" s="76">
        <f>-STOA!R92</f>
        <v>0</v>
      </c>
      <c r="AC92">
        <f t="shared" si="3"/>
        <v>0.26854800000000001</v>
      </c>
      <c r="AD92">
        <f t="shared" si="4"/>
        <v>31.701452</v>
      </c>
      <c r="AE92">
        <f>'IDT-1'!D92</f>
        <v>0</v>
      </c>
      <c r="AF92" s="25"/>
      <c r="AG92">
        <f t="shared" si="5"/>
        <v>31.701452</v>
      </c>
      <c r="AI92" s="35">
        <f>PXIL!L92</f>
        <v>0</v>
      </c>
      <c r="AJ92" s="35">
        <f>PXIL!R92</f>
        <v>0</v>
      </c>
      <c r="AK92" s="35">
        <f>RTM_IEX!L92</f>
        <v>21.29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4.84</v>
      </c>
      <c r="AB93" s="76">
        <f>-STOA!R93</f>
        <v>0</v>
      </c>
      <c r="AC93">
        <f t="shared" si="3"/>
        <v>0.252336</v>
      </c>
      <c r="AD93">
        <f t="shared" si="4"/>
        <v>29.787663999999999</v>
      </c>
      <c r="AE93">
        <f>'IDT-1'!D93</f>
        <v>0</v>
      </c>
      <c r="AF93" s="25"/>
      <c r="AG93">
        <f t="shared" si="5"/>
        <v>29.787663999999999</v>
      </c>
      <c r="AI93" s="35">
        <f>PXIL!L93</f>
        <v>0</v>
      </c>
      <c r="AJ93" s="35">
        <f>PXIL!R93</f>
        <v>0</v>
      </c>
      <c r="AK93" s="35">
        <f>RTM_IEX!L93</f>
        <v>19.36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4.84</v>
      </c>
      <c r="AB94" s="76">
        <f>-STOA!R94</f>
        <v>0</v>
      </c>
      <c r="AC94">
        <f t="shared" si="3"/>
        <v>0.252336</v>
      </c>
      <c r="AD94">
        <f t="shared" si="4"/>
        <v>29.787663999999999</v>
      </c>
      <c r="AE94">
        <f>'IDT-1'!D94</f>
        <v>0</v>
      </c>
      <c r="AF94" s="25"/>
      <c r="AG94">
        <f t="shared" si="5"/>
        <v>29.787663999999999</v>
      </c>
      <c r="AI94" s="35">
        <f>PXIL!L94</f>
        <v>0</v>
      </c>
      <c r="AJ94" s="35">
        <f>PXIL!R94</f>
        <v>0</v>
      </c>
      <c r="AK94" s="35">
        <f>RTM_IEX!L94</f>
        <v>19.36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4.84</v>
      </c>
      <c r="AB95" s="76">
        <f>-STOA!R95</f>
        <v>0</v>
      </c>
      <c r="AC95">
        <f t="shared" si="3"/>
        <v>0.24418799999999999</v>
      </c>
      <c r="AD95">
        <f t="shared" si="4"/>
        <v>28.825811999999999</v>
      </c>
      <c r="AE95">
        <f>'IDT-1'!D95</f>
        <v>0</v>
      </c>
      <c r="AF95" s="25"/>
      <c r="AG95">
        <f t="shared" si="5"/>
        <v>28.825811999999999</v>
      </c>
      <c r="AI95" s="35">
        <f>PXIL!L95</f>
        <v>0</v>
      </c>
      <c r="AJ95" s="35">
        <f>PXIL!R95</f>
        <v>0</v>
      </c>
      <c r="AK95" s="35">
        <f>RTM_IEX!L95</f>
        <v>18.39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4.84</v>
      </c>
      <c r="AB96" s="76">
        <f>-STOA!R96</f>
        <v>0</v>
      </c>
      <c r="AC96">
        <f t="shared" si="3"/>
        <v>0.24418799999999999</v>
      </c>
      <c r="AD96">
        <f t="shared" si="4"/>
        <v>28.825811999999999</v>
      </c>
      <c r="AE96">
        <f>'IDT-1'!D96</f>
        <v>0</v>
      </c>
      <c r="AF96" s="25"/>
      <c r="AG96">
        <f t="shared" si="5"/>
        <v>28.825811999999999</v>
      </c>
      <c r="AI96" s="35">
        <f>PXIL!L96</f>
        <v>0</v>
      </c>
      <c r="AJ96" s="35">
        <f>PXIL!R96</f>
        <v>0</v>
      </c>
      <c r="AK96" s="35">
        <f>RTM_IEX!L96</f>
        <v>18.39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4.84</v>
      </c>
      <c r="AB97" s="76">
        <f>-STOA!R97</f>
        <v>0</v>
      </c>
      <c r="AC97">
        <f t="shared" si="3"/>
        <v>0.23604</v>
      </c>
      <c r="AD97">
        <f t="shared" si="4"/>
        <v>27.863960000000002</v>
      </c>
      <c r="AE97">
        <f>'IDT-1'!D97</f>
        <v>0</v>
      </c>
      <c r="AF97" s="25"/>
      <c r="AG97">
        <f t="shared" si="5"/>
        <v>27.863960000000002</v>
      </c>
      <c r="AI97" s="35">
        <f>PXIL!L97</f>
        <v>0</v>
      </c>
      <c r="AJ97" s="35">
        <f>PXIL!R97</f>
        <v>0</v>
      </c>
      <c r="AK97" s="35">
        <f>RTM_IEX!L97</f>
        <v>17.420000000000002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4.84</v>
      </c>
      <c r="AB98" s="76">
        <f>-STOA!R98</f>
        <v>0</v>
      </c>
      <c r="AC98">
        <f t="shared" si="3"/>
        <v>0.23360399999999998</v>
      </c>
      <c r="AD98">
        <f t="shared" si="4"/>
        <v>27.576395999999999</v>
      </c>
      <c r="AE98">
        <f>'IDT-1'!D98</f>
        <v>0</v>
      </c>
      <c r="AF98" s="25"/>
      <c r="AG98">
        <f t="shared" si="5"/>
        <v>27.576395999999999</v>
      </c>
      <c r="AI98" s="35">
        <f>PXIL!L98</f>
        <v>0</v>
      </c>
      <c r="AJ98" s="35">
        <f>PXIL!R98</f>
        <v>0</v>
      </c>
      <c r="AK98" s="35">
        <f>RTM_IEX!L98</f>
        <v>17.13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0.14015999999999981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0.16550250000000016</v>
      </c>
      <c r="AB99" s="76">
        <f t="shared" si="6"/>
        <v>0</v>
      </c>
      <c r="AC99">
        <f t="shared" si="6"/>
        <v>5.650764E-3</v>
      </c>
      <c r="AD99">
        <f t="shared" si="6"/>
        <v>0.66705923599999961</v>
      </c>
      <c r="AE99">
        <f t="shared" ref="AE99:AT99" si="7">SUM(AE3:AE98)/4000</f>
        <v>0</v>
      </c>
      <c r="AG99">
        <f t="shared" si="7"/>
        <v>0.66705923599999961</v>
      </c>
      <c r="AI99">
        <f t="shared" si="7"/>
        <v>0</v>
      </c>
      <c r="AJ99">
        <f t="shared" si="7"/>
        <v>0</v>
      </c>
      <c r="AK99">
        <f t="shared" si="7"/>
        <v>0.36704750000000008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45543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18.739999999999998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0.15741599999999997</v>
      </c>
      <c r="AD3">
        <f>SUM(B3:AB3,AI3:AV3)-AC3</f>
        <v>18.582583999999997</v>
      </c>
      <c r="AE3">
        <v>0</v>
      </c>
      <c r="AF3" s="25"/>
      <c r="AG3">
        <f>SUM(AD3:AF3)</f>
        <v>18.582583999999997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18.440000000000001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0.15489600000000001</v>
      </c>
      <c r="AD4">
        <f t="shared" ref="AD4:AD67" si="1">SUM(B4:AB4,AI4:AV4)-AC4</f>
        <v>18.285104</v>
      </c>
      <c r="AE4">
        <v>0</v>
      </c>
      <c r="AF4" s="25"/>
      <c r="AG4">
        <f t="shared" ref="AG4:AG67" si="2">SUM(AD4:AF4)</f>
        <v>18.285104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15.55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0.13061999999999999</v>
      </c>
      <c r="AD5">
        <f t="shared" si="1"/>
        <v>15.41938</v>
      </c>
      <c r="AE5">
        <v>0</v>
      </c>
      <c r="AF5" s="25"/>
      <c r="AG5">
        <f t="shared" si="2"/>
        <v>15.41938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14.2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0.11927999999999998</v>
      </c>
      <c r="AD6">
        <f t="shared" si="1"/>
        <v>14.080719999999999</v>
      </c>
      <c r="AE6">
        <v>0</v>
      </c>
      <c r="AF6" s="25"/>
      <c r="AG6">
        <f t="shared" si="2"/>
        <v>14.080719999999999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12.31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0.103404</v>
      </c>
      <c r="AD7">
        <f t="shared" si="1"/>
        <v>12.206596000000001</v>
      </c>
      <c r="AE7">
        <v>0</v>
      </c>
      <c r="AF7" s="25"/>
      <c r="AG7">
        <f t="shared" si="2"/>
        <v>12.206596000000001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13.71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0.115164</v>
      </c>
      <c r="AD8">
        <f t="shared" si="1"/>
        <v>13.594836000000001</v>
      </c>
      <c r="AE8">
        <v>0</v>
      </c>
      <c r="AF8" s="25"/>
      <c r="AG8">
        <f t="shared" si="2"/>
        <v>13.594836000000001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12.87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0.10810799999999998</v>
      </c>
      <c r="AD9">
        <f t="shared" si="1"/>
        <v>12.761892</v>
      </c>
      <c r="AE9">
        <v>0</v>
      </c>
      <c r="AF9" s="25"/>
      <c r="AG9">
        <f t="shared" si="2"/>
        <v>12.761892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13.03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0.10945199999999999</v>
      </c>
      <c r="AD10">
        <f t="shared" si="1"/>
        <v>12.920548</v>
      </c>
      <c r="AE10">
        <v>0</v>
      </c>
      <c r="AF10" s="25"/>
      <c r="AG10">
        <f t="shared" si="2"/>
        <v>12.920548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13.3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0.11172</v>
      </c>
      <c r="AD11">
        <f t="shared" si="1"/>
        <v>13.188280000000001</v>
      </c>
      <c r="AE11">
        <v>0</v>
      </c>
      <c r="AF11" s="25"/>
      <c r="AG11">
        <f t="shared" si="2"/>
        <v>13.188280000000001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13.81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0.116004</v>
      </c>
      <c r="AD12">
        <f t="shared" si="1"/>
        <v>13.693996</v>
      </c>
      <c r="AE12">
        <v>0</v>
      </c>
      <c r="AF12" s="25"/>
      <c r="AG12">
        <f t="shared" si="2"/>
        <v>13.693996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12.64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0.10617599999999999</v>
      </c>
      <c r="AD13">
        <f t="shared" si="1"/>
        <v>12.533824000000001</v>
      </c>
      <c r="AE13">
        <v>0</v>
      </c>
      <c r="AF13" s="25"/>
      <c r="AG13">
        <f t="shared" si="2"/>
        <v>12.533824000000001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15.53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0.13045199999999998</v>
      </c>
      <c r="AD14">
        <f t="shared" si="1"/>
        <v>15.399547999999999</v>
      </c>
      <c r="AE14">
        <v>0</v>
      </c>
      <c r="AF14" s="25"/>
      <c r="AG14">
        <f t="shared" si="2"/>
        <v>15.399547999999999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16.14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0.135576</v>
      </c>
      <c r="AD15">
        <f t="shared" si="1"/>
        <v>16.004424</v>
      </c>
      <c r="AE15">
        <v>0</v>
      </c>
      <c r="AF15" s="25"/>
      <c r="AG15">
        <f t="shared" si="2"/>
        <v>16.004424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15.3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0.12852</v>
      </c>
      <c r="AD16">
        <f t="shared" si="1"/>
        <v>15.171480000000001</v>
      </c>
      <c r="AE16">
        <v>0</v>
      </c>
      <c r="AF16" s="25"/>
      <c r="AG16">
        <f t="shared" si="2"/>
        <v>15.171480000000001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15.66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0.13154399999999999</v>
      </c>
      <c r="AD17">
        <f t="shared" si="1"/>
        <v>15.528456</v>
      </c>
      <c r="AE17">
        <v>0</v>
      </c>
      <c r="AF17" s="25"/>
      <c r="AG17">
        <f t="shared" si="2"/>
        <v>15.528456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18.420000000000002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0.154728</v>
      </c>
      <c r="AD18">
        <f t="shared" si="1"/>
        <v>18.265272000000003</v>
      </c>
      <c r="AE18">
        <v>0</v>
      </c>
      <c r="AF18" s="25"/>
      <c r="AG18">
        <f t="shared" si="2"/>
        <v>18.265272000000003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18.61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0.15632399999999999</v>
      </c>
      <c r="AD19">
        <f t="shared" si="1"/>
        <v>18.453675999999998</v>
      </c>
      <c r="AE19">
        <v>0</v>
      </c>
      <c r="AF19" s="25"/>
      <c r="AG19">
        <f t="shared" si="2"/>
        <v>18.453675999999998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19.36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2.42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0.182952</v>
      </c>
      <c r="AD20">
        <f t="shared" si="1"/>
        <v>21.597048000000001</v>
      </c>
      <c r="AE20">
        <v>0</v>
      </c>
      <c r="AF20" s="25"/>
      <c r="AG20">
        <f t="shared" si="2"/>
        <v>21.597048000000001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19.36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2.23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0.18135599999999999</v>
      </c>
      <c r="AD21">
        <f t="shared" si="1"/>
        <v>21.408643999999999</v>
      </c>
      <c r="AE21">
        <v>0</v>
      </c>
      <c r="AF21" s="25"/>
      <c r="AG21">
        <f t="shared" si="2"/>
        <v>21.408643999999999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19.36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5.32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0.207312</v>
      </c>
      <c r="AD22">
        <f t="shared" si="1"/>
        <v>24.472687999999998</v>
      </c>
      <c r="AE22">
        <v>0</v>
      </c>
      <c r="AF22" s="25"/>
      <c r="AG22">
        <f t="shared" si="2"/>
        <v>24.472687999999998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19.36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7.16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0.22276799999999999</v>
      </c>
      <c r="AD23">
        <f t="shared" si="1"/>
        <v>26.297232000000001</v>
      </c>
      <c r="AE23">
        <v>0</v>
      </c>
      <c r="AF23" s="25"/>
      <c r="AG23">
        <f t="shared" si="2"/>
        <v>26.297232000000001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19.36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6.97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0.22117199999999998</v>
      </c>
      <c r="AD24">
        <f t="shared" si="1"/>
        <v>26.108827999999999</v>
      </c>
      <c r="AE24">
        <v>0</v>
      </c>
      <c r="AF24" s="25"/>
      <c r="AG24">
        <f t="shared" si="2"/>
        <v>26.108827999999999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19.36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6.87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0.220332</v>
      </c>
      <c r="AD25">
        <f t="shared" si="1"/>
        <v>26.009668000000001</v>
      </c>
      <c r="AE25">
        <v>0</v>
      </c>
      <c r="AF25" s="25"/>
      <c r="AG25">
        <f t="shared" si="2"/>
        <v>26.009668000000001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19.36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2.9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0.18698399999999998</v>
      </c>
      <c r="AD26">
        <f t="shared" si="1"/>
        <v>22.073015999999999</v>
      </c>
      <c r="AE26">
        <v>0</v>
      </c>
      <c r="AF26" s="25"/>
      <c r="AG26">
        <f t="shared" si="2"/>
        <v>22.073015999999999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19.36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3.87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0.195132</v>
      </c>
      <c r="AD27">
        <f t="shared" si="1"/>
        <v>23.034867999999999</v>
      </c>
      <c r="AE27">
        <v>0</v>
      </c>
      <c r="AF27" s="25"/>
      <c r="AG27">
        <f t="shared" si="2"/>
        <v>23.034867999999999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19.36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6.48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0.217056</v>
      </c>
      <c r="AD28">
        <f t="shared" si="1"/>
        <v>25.622944</v>
      </c>
      <c r="AE28">
        <v>0</v>
      </c>
      <c r="AF28" s="25"/>
      <c r="AG28">
        <f t="shared" si="2"/>
        <v>25.622944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19.36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7.94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0.22932</v>
      </c>
      <c r="AD29">
        <f t="shared" si="1"/>
        <v>27.070679999999999</v>
      </c>
      <c r="AE29">
        <v>0</v>
      </c>
      <c r="AF29" s="25"/>
      <c r="AG29">
        <f t="shared" si="2"/>
        <v>27.070679999999999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19.36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5.13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0.20571599999999998</v>
      </c>
      <c r="AD30">
        <f t="shared" si="1"/>
        <v>24.284284</v>
      </c>
      <c r="AE30">
        <v>0</v>
      </c>
      <c r="AF30" s="25"/>
      <c r="AG30">
        <f t="shared" si="2"/>
        <v>24.284284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19.36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6.29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0.21545999999999998</v>
      </c>
      <c r="AD31">
        <f t="shared" si="1"/>
        <v>25.434539999999998</v>
      </c>
      <c r="AE31">
        <v>0</v>
      </c>
      <c r="AF31" s="25"/>
      <c r="AG31">
        <f t="shared" si="2"/>
        <v>25.434539999999998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19.36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2.52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0.18379199999999998</v>
      </c>
      <c r="AD32">
        <f t="shared" si="1"/>
        <v>21.696207999999999</v>
      </c>
      <c r="AE32">
        <v>0</v>
      </c>
      <c r="AF32" s="25"/>
      <c r="AG32">
        <f t="shared" si="2"/>
        <v>21.696207999999999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19.36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0.16262399999999999</v>
      </c>
      <c r="AD33">
        <f t="shared" si="1"/>
        <v>19.197375999999998</v>
      </c>
      <c r="AE33">
        <v>0</v>
      </c>
      <c r="AF33" s="25"/>
      <c r="AG33">
        <f t="shared" si="2"/>
        <v>19.197375999999998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19.36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0.57999999999999996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0.16749599999999998</v>
      </c>
      <c r="AD34">
        <f t="shared" si="1"/>
        <v>19.772503999999998</v>
      </c>
      <c r="AE34">
        <v>0</v>
      </c>
      <c r="AF34" s="25"/>
      <c r="AG34">
        <f t="shared" si="2"/>
        <v>19.772503999999998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19.36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2.42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0.182952</v>
      </c>
      <c r="AD35">
        <f t="shared" si="1"/>
        <v>21.597048000000001</v>
      </c>
      <c r="AE35">
        <v>0</v>
      </c>
      <c r="AF35" s="25"/>
      <c r="AG35">
        <f t="shared" si="2"/>
        <v>21.597048000000001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19.36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2.61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0.20017199999999999</v>
      </c>
      <c r="AD36">
        <f t="shared" si="1"/>
        <v>23.629828</v>
      </c>
      <c r="AE36">
        <v>0</v>
      </c>
      <c r="AF36" s="25"/>
      <c r="AG36">
        <f t="shared" si="2"/>
        <v>23.629828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1.86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19.36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0.208152</v>
      </c>
      <c r="AD37">
        <f t="shared" si="1"/>
        <v>24.571848000000003</v>
      </c>
      <c r="AE37">
        <v>0</v>
      </c>
      <c r="AF37" s="25"/>
      <c r="AG37">
        <f t="shared" si="2"/>
        <v>24.571848000000003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5.42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19.36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0.210588</v>
      </c>
      <c r="AD38">
        <f t="shared" si="1"/>
        <v>24.859411999999999</v>
      </c>
      <c r="AE38">
        <v>0</v>
      </c>
      <c r="AF38" s="25"/>
      <c r="AG38">
        <f t="shared" si="2"/>
        <v>24.859411999999999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5.71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19.36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3.48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0.191856</v>
      </c>
      <c r="AD39">
        <f t="shared" si="1"/>
        <v>22.648143999999998</v>
      </c>
      <c r="AE39">
        <v>0</v>
      </c>
      <c r="AF39" s="25"/>
      <c r="AG39">
        <f t="shared" si="2"/>
        <v>22.648143999999998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19.36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3.1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0.188664</v>
      </c>
      <c r="AD40">
        <f t="shared" si="1"/>
        <v>22.271336000000002</v>
      </c>
      <c r="AE40">
        <v>0</v>
      </c>
      <c r="AF40" s="25"/>
      <c r="AG40">
        <f t="shared" si="2"/>
        <v>22.271336000000002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19.36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4.55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0.20084399999999999</v>
      </c>
      <c r="AD41">
        <f t="shared" si="1"/>
        <v>23.709156</v>
      </c>
      <c r="AE41">
        <v>0</v>
      </c>
      <c r="AF41" s="25"/>
      <c r="AG41">
        <f t="shared" si="2"/>
        <v>23.709156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19.36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6.29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0.21545999999999998</v>
      </c>
      <c r="AD42">
        <f t="shared" si="1"/>
        <v>25.434539999999998</v>
      </c>
      <c r="AE42">
        <v>0</v>
      </c>
      <c r="AF42" s="25"/>
      <c r="AG42">
        <f t="shared" si="2"/>
        <v>25.434539999999998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19.36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2.9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0.18698399999999998</v>
      </c>
      <c r="AD43">
        <f t="shared" si="1"/>
        <v>22.073015999999999</v>
      </c>
      <c r="AE43">
        <v>0</v>
      </c>
      <c r="AF43" s="25"/>
      <c r="AG43">
        <f t="shared" si="2"/>
        <v>22.073015999999999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19.36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1.65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0.17648399999999997</v>
      </c>
      <c r="AD44">
        <f t="shared" si="1"/>
        <v>20.833515999999999</v>
      </c>
      <c r="AE44">
        <v>0</v>
      </c>
      <c r="AF44" s="25"/>
      <c r="AG44">
        <f t="shared" si="2"/>
        <v>20.833515999999999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18.75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0.1575</v>
      </c>
      <c r="AD45">
        <f t="shared" si="1"/>
        <v>18.592500000000001</v>
      </c>
      <c r="AE45">
        <v>0</v>
      </c>
      <c r="AF45" s="25"/>
      <c r="AG45">
        <f t="shared" si="2"/>
        <v>18.592500000000001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18.29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0.15363599999999999</v>
      </c>
      <c r="AD46">
        <f t="shared" si="1"/>
        <v>18.136364</v>
      </c>
      <c r="AE46">
        <v>0</v>
      </c>
      <c r="AF46" s="25"/>
      <c r="AG46">
        <f t="shared" si="2"/>
        <v>18.136364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19.36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0.16262399999999999</v>
      </c>
      <c r="AD47">
        <f t="shared" si="1"/>
        <v>19.197375999999998</v>
      </c>
      <c r="AE47">
        <v>0</v>
      </c>
      <c r="AF47" s="25"/>
      <c r="AG47">
        <f t="shared" si="2"/>
        <v>19.197375999999998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17.16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0.14414399999999999</v>
      </c>
      <c r="AD48">
        <f t="shared" si="1"/>
        <v>17.015855999999999</v>
      </c>
      <c r="AE48">
        <v>0</v>
      </c>
      <c r="AF48" s="25"/>
      <c r="AG48">
        <f t="shared" si="2"/>
        <v>17.015855999999999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18.39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0.154476</v>
      </c>
      <c r="AD49">
        <f t="shared" si="1"/>
        <v>18.235524000000002</v>
      </c>
      <c r="AE49">
        <v>0</v>
      </c>
      <c r="AF49" s="25"/>
      <c r="AG49">
        <f t="shared" si="2"/>
        <v>18.235524000000002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19.36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1.1599999999999999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0.17236799999999999</v>
      </c>
      <c r="AD50">
        <f t="shared" si="1"/>
        <v>20.347632000000001</v>
      </c>
      <c r="AE50">
        <v>0</v>
      </c>
      <c r="AF50" s="25"/>
      <c r="AG50">
        <f t="shared" si="2"/>
        <v>20.347632000000001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19.36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3.58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0.19269599999999998</v>
      </c>
      <c r="AD51">
        <f t="shared" si="1"/>
        <v>22.747303999999996</v>
      </c>
      <c r="AE51">
        <v>0</v>
      </c>
      <c r="AF51" s="25"/>
      <c r="AG51">
        <f t="shared" si="2"/>
        <v>22.747303999999996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19.36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4.16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0.19756799999999999</v>
      </c>
      <c r="AD52">
        <f t="shared" si="1"/>
        <v>23.322431999999999</v>
      </c>
      <c r="AE52">
        <v>0</v>
      </c>
      <c r="AF52" s="25"/>
      <c r="AG52">
        <f t="shared" si="2"/>
        <v>23.322431999999999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19.36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3.77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0.19429199999999999</v>
      </c>
      <c r="AD53">
        <f t="shared" si="1"/>
        <v>22.935707999999998</v>
      </c>
      <c r="AE53">
        <v>0</v>
      </c>
      <c r="AF53" s="25"/>
      <c r="AG53">
        <f t="shared" si="2"/>
        <v>22.935707999999998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19.36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4.16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0.19756799999999999</v>
      </c>
      <c r="AD54">
        <f t="shared" si="1"/>
        <v>23.322431999999999</v>
      </c>
      <c r="AE54">
        <v>0</v>
      </c>
      <c r="AF54" s="25"/>
      <c r="AG54">
        <f t="shared" si="2"/>
        <v>23.322431999999999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19.36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4.45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0.20000399999999999</v>
      </c>
      <c r="AD55">
        <f t="shared" si="1"/>
        <v>23.609995999999999</v>
      </c>
      <c r="AE55">
        <v>0</v>
      </c>
      <c r="AF55" s="25"/>
      <c r="AG55">
        <f t="shared" si="2"/>
        <v>23.609995999999999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19.36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4.3600000000000003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0.19924799999999998</v>
      </c>
      <c r="AD56">
        <f t="shared" si="1"/>
        <v>23.520751999999998</v>
      </c>
      <c r="AE56">
        <v>0</v>
      </c>
      <c r="AF56" s="25"/>
      <c r="AG56">
        <f t="shared" si="2"/>
        <v>23.520751999999998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19.36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3.77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0.19429199999999999</v>
      </c>
      <c r="AD57">
        <f t="shared" si="1"/>
        <v>22.935707999999998</v>
      </c>
      <c r="AE57">
        <v>0</v>
      </c>
      <c r="AF57" s="25"/>
      <c r="AG57">
        <f t="shared" si="2"/>
        <v>22.935707999999998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19.36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4.55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0.20084399999999999</v>
      </c>
      <c r="AD58">
        <f t="shared" si="1"/>
        <v>23.709156</v>
      </c>
      <c r="AE58">
        <v>0</v>
      </c>
      <c r="AF58" s="25"/>
      <c r="AG58">
        <f t="shared" si="2"/>
        <v>23.709156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19.36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2.81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0.18622799999999998</v>
      </c>
      <c r="AD59">
        <f t="shared" si="1"/>
        <v>21.983771999999998</v>
      </c>
      <c r="AE59">
        <v>0</v>
      </c>
      <c r="AF59" s="25"/>
      <c r="AG59">
        <f t="shared" si="2"/>
        <v>21.983771999999998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19.36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5.61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0.20974799999999999</v>
      </c>
      <c r="AD60">
        <f t="shared" si="1"/>
        <v>24.760251999999998</v>
      </c>
      <c r="AE60">
        <v>0</v>
      </c>
      <c r="AF60" s="25"/>
      <c r="AG60">
        <f t="shared" si="2"/>
        <v>24.760251999999998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19.36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4.3600000000000003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0.19924799999999998</v>
      </c>
      <c r="AD61">
        <f t="shared" si="1"/>
        <v>23.520751999999998</v>
      </c>
      <c r="AE61">
        <v>0</v>
      </c>
      <c r="AF61" s="25"/>
      <c r="AG61">
        <f t="shared" si="2"/>
        <v>23.520751999999998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19.36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4.55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0.20084399999999999</v>
      </c>
      <c r="AD62">
        <f t="shared" si="1"/>
        <v>23.709156</v>
      </c>
      <c r="AE62">
        <v>0</v>
      </c>
      <c r="AF62" s="25"/>
      <c r="AG62">
        <f t="shared" si="2"/>
        <v>23.709156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19.36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3.58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0.19269599999999998</v>
      </c>
      <c r="AD63">
        <f t="shared" si="1"/>
        <v>22.747303999999996</v>
      </c>
      <c r="AE63">
        <v>0</v>
      </c>
      <c r="AF63" s="25"/>
      <c r="AG63">
        <f t="shared" si="2"/>
        <v>22.747303999999996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19.36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5.32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0.207312</v>
      </c>
      <c r="AD64">
        <f t="shared" si="1"/>
        <v>24.472687999999998</v>
      </c>
      <c r="AE64">
        <v>0</v>
      </c>
      <c r="AF64" s="25"/>
      <c r="AG64">
        <f t="shared" si="2"/>
        <v>24.472687999999998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19.36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7.45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0.22520399999999999</v>
      </c>
      <c r="AD65">
        <f t="shared" si="1"/>
        <v>26.584795999999997</v>
      </c>
      <c r="AE65">
        <v>0</v>
      </c>
      <c r="AF65" s="25"/>
      <c r="AG65">
        <f t="shared" si="2"/>
        <v>26.584795999999997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19.36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5.71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0.210588</v>
      </c>
      <c r="AD66">
        <f t="shared" si="1"/>
        <v>24.859411999999999</v>
      </c>
      <c r="AE66">
        <v>0</v>
      </c>
      <c r="AF66" s="25"/>
      <c r="AG66">
        <f t="shared" si="2"/>
        <v>24.859411999999999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19.36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3.64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0.19319999999999998</v>
      </c>
      <c r="AD67">
        <f t="shared" si="1"/>
        <v>22.806799999999999</v>
      </c>
      <c r="AE67">
        <v>0</v>
      </c>
      <c r="AF67" s="25"/>
      <c r="AG67">
        <f t="shared" si="2"/>
        <v>22.806799999999999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19.36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1.94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0.17892</v>
      </c>
      <c r="AD68">
        <f t="shared" ref="AD68:AD98" si="4">SUM(B68:AB68,AI68:AV68)-AC68</f>
        <v>21.121079999999999</v>
      </c>
      <c r="AE68">
        <v>0</v>
      </c>
      <c r="AF68" s="25"/>
      <c r="AG68">
        <f t="shared" ref="AG68:AG98" si="5">SUM(AD68:AF68)</f>
        <v>21.121079999999999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19.36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0.204876</v>
      </c>
      <c r="AD69">
        <f t="shared" si="4"/>
        <v>24.185124000000002</v>
      </c>
      <c r="AE69">
        <v>0</v>
      </c>
      <c r="AF69" s="25"/>
      <c r="AG69">
        <f t="shared" si="5"/>
        <v>24.185124000000002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5.03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19.36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0.18941999999999998</v>
      </c>
      <c r="AD70">
        <f t="shared" si="4"/>
        <v>22.360580000000002</v>
      </c>
      <c r="AE70">
        <v>0</v>
      </c>
      <c r="AF70" s="25"/>
      <c r="AG70">
        <f t="shared" si="5"/>
        <v>22.360580000000002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3.19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19.36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0.213864</v>
      </c>
      <c r="AD71">
        <f t="shared" si="4"/>
        <v>25.246136</v>
      </c>
      <c r="AE71">
        <v>0</v>
      </c>
      <c r="AF71" s="25"/>
      <c r="AG71">
        <f t="shared" si="5"/>
        <v>25.246136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6.1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19.36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0.208152</v>
      </c>
      <c r="AD72">
        <f t="shared" si="4"/>
        <v>24.571848000000003</v>
      </c>
      <c r="AE72">
        <v>0</v>
      </c>
      <c r="AF72" s="25"/>
      <c r="AG72">
        <f t="shared" si="5"/>
        <v>24.571848000000003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5.42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19.36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0.208152</v>
      </c>
      <c r="AD73">
        <f t="shared" si="4"/>
        <v>24.571848000000003</v>
      </c>
      <c r="AE73">
        <v>0</v>
      </c>
      <c r="AF73" s="25"/>
      <c r="AG73">
        <f t="shared" si="5"/>
        <v>24.571848000000003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5.42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19.36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0.210588</v>
      </c>
      <c r="AD74">
        <f t="shared" si="4"/>
        <v>24.859411999999999</v>
      </c>
      <c r="AE74">
        <v>0</v>
      </c>
      <c r="AF74" s="25"/>
      <c r="AG74">
        <f t="shared" si="5"/>
        <v>24.859411999999999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5.71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19.36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8.1300000000000008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0.23091600000000001</v>
      </c>
      <c r="AD75">
        <f t="shared" si="4"/>
        <v>27.259084000000001</v>
      </c>
      <c r="AE75">
        <v>0</v>
      </c>
      <c r="AF75" s="25"/>
      <c r="AG75">
        <f t="shared" si="5"/>
        <v>27.259084000000001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19.36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4.3600000000000003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0.19924799999999998</v>
      </c>
      <c r="AD76">
        <f t="shared" si="4"/>
        <v>23.520751999999998</v>
      </c>
      <c r="AE76">
        <v>0</v>
      </c>
      <c r="AF76" s="25"/>
      <c r="AG76">
        <f t="shared" si="5"/>
        <v>23.520751999999998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19.36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4.26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0.19840799999999997</v>
      </c>
      <c r="AD77">
        <f t="shared" si="4"/>
        <v>23.421591999999997</v>
      </c>
      <c r="AE77">
        <v>0</v>
      </c>
      <c r="AF77" s="25"/>
      <c r="AG77">
        <f t="shared" si="5"/>
        <v>23.421591999999997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19.36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2.61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0.18454799999999999</v>
      </c>
      <c r="AD78">
        <f t="shared" si="4"/>
        <v>21.785451999999999</v>
      </c>
      <c r="AE78">
        <v>0</v>
      </c>
      <c r="AF78" s="25"/>
      <c r="AG78">
        <f t="shared" si="5"/>
        <v>21.785451999999999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19.36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2.3199999999999998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0.182112</v>
      </c>
      <c r="AD79">
        <f t="shared" si="4"/>
        <v>21.497888</v>
      </c>
      <c r="AE79">
        <v>0</v>
      </c>
      <c r="AF79" s="25"/>
      <c r="AG79">
        <f t="shared" si="5"/>
        <v>21.497888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19.36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3.68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0.19353599999999999</v>
      </c>
      <c r="AD80">
        <f t="shared" si="4"/>
        <v>22.846463999999997</v>
      </c>
      <c r="AE80">
        <v>0</v>
      </c>
      <c r="AF80" s="25"/>
      <c r="AG80">
        <f t="shared" si="5"/>
        <v>22.846463999999997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19.36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2.23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0.18135599999999999</v>
      </c>
      <c r="AD81">
        <f t="shared" si="4"/>
        <v>21.408643999999999</v>
      </c>
      <c r="AE81">
        <v>0</v>
      </c>
      <c r="AF81" s="25"/>
      <c r="AG81">
        <f t="shared" si="5"/>
        <v>21.408643999999999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19.36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4.3600000000000003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0.19924799999999998</v>
      </c>
      <c r="AD82">
        <f t="shared" si="4"/>
        <v>23.520751999999998</v>
      </c>
      <c r="AE82">
        <v>0</v>
      </c>
      <c r="AF82" s="25"/>
      <c r="AG82">
        <f t="shared" si="5"/>
        <v>23.520751999999998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19.36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5.81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0.21142799999999998</v>
      </c>
      <c r="AD83">
        <f t="shared" si="4"/>
        <v>24.958571999999997</v>
      </c>
      <c r="AE83">
        <v>0</v>
      </c>
      <c r="AF83" s="25"/>
      <c r="AG83">
        <f t="shared" si="5"/>
        <v>24.958571999999997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19.36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5.32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0.207312</v>
      </c>
      <c r="AD84">
        <f t="shared" si="4"/>
        <v>24.472687999999998</v>
      </c>
      <c r="AE84">
        <v>0</v>
      </c>
      <c r="AF84" s="25"/>
      <c r="AG84">
        <f t="shared" si="5"/>
        <v>24.472687999999998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19.36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6.58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0.21789599999999998</v>
      </c>
      <c r="AD85">
        <f t="shared" si="4"/>
        <v>25.722103999999998</v>
      </c>
      <c r="AE85">
        <v>0</v>
      </c>
      <c r="AF85" s="25"/>
      <c r="AG85">
        <f t="shared" si="5"/>
        <v>25.722103999999998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19.36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4.74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0.20244000000000001</v>
      </c>
      <c r="AD86">
        <f t="shared" si="4"/>
        <v>23.897560000000002</v>
      </c>
      <c r="AE86">
        <v>0</v>
      </c>
      <c r="AF86" s="25"/>
      <c r="AG86">
        <f t="shared" si="5"/>
        <v>23.897560000000002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19.36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2.0299999999999998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0.179676</v>
      </c>
      <c r="AD87">
        <f t="shared" si="4"/>
        <v>21.210324</v>
      </c>
      <c r="AE87">
        <v>0</v>
      </c>
      <c r="AF87" s="25"/>
      <c r="AG87">
        <f t="shared" si="5"/>
        <v>21.210324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19.36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4.9400000000000004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0.20412</v>
      </c>
      <c r="AD88">
        <f t="shared" si="4"/>
        <v>24.095880000000001</v>
      </c>
      <c r="AE88">
        <v>0</v>
      </c>
      <c r="AF88" s="25"/>
      <c r="AG88">
        <f t="shared" si="5"/>
        <v>24.095880000000001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19.36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3.39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0.19109999999999999</v>
      </c>
      <c r="AD89">
        <f t="shared" si="4"/>
        <v>22.558900000000001</v>
      </c>
      <c r="AE89">
        <v>0</v>
      </c>
      <c r="AF89" s="25"/>
      <c r="AG89">
        <f t="shared" si="5"/>
        <v>22.558900000000001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19.36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1.84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0.17807999999999999</v>
      </c>
      <c r="AD90">
        <f t="shared" si="4"/>
        <v>21.021919999999998</v>
      </c>
      <c r="AE90">
        <v>0</v>
      </c>
      <c r="AF90" s="25"/>
      <c r="AG90">
        <f t="shared" si="5"/>
        <v>21.021919999999998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19.36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2.71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0.185388</v>
      </c>
      <c r="AD91">
        <f t="shared" si="4"/>
        <v>21.884612000000001</v>
      </c>
      <c r="AE91">
        <v>0</v>
      </c>
      <c r="AF91" s="25"/>
      <c r="AG91">
        <f t="shared" si="5"/>
        <v>21.884612000000001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19.36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2.61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0.18454799999999999</v>
      </c>
      <c r="AD92">
        <f t="shared" si="4"/>
        <v>21.785451999999999</v>
      </c>
      <c r="AE92">
        <v>0</v>
      </c>
      <c r="AF92" s="25"/>
      <c r="AG92">
        <f t="shared" si="5"/>
        <v>21.785451999999999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18.53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0.15565200000000001</v>
      </c>
      <c r="AD93">
        <f t="shared" si="4"/>
        <v>18.374348000000001</v>
      </c>
      <c r="AE93">
        <v>0</v>
      </c>
      <c r="AF93" s="25"/>
      <c r="AG93">
        <f t="shared" si="5"/>
        <v>18.374348000000001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18.559999999999999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0.15590399999999999</v>
      </c>
      <c r="AD94">
        <f t="shared" si="4"/>
        <v>18.404095999999999</v>
      </c>
      <c r="AE94">
        <v>0</v>
      </c>
      <c r="AF94" s="25"/>
      <c r="AG94">
        <f t="shared" si="5"/>
        <v>18.404095999999999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19.36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2.42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0.182952</v>
      </c>
      <c r="AD95">
        <f t="shared" si="4"/>
        <v>21.597048000000001</v>
      </c>
      <c r="AE95">
        <v>0</v>
      </c>
      <c r="AF95" s="25"/>
      <c r="AG95">
        <f t="shared" si="5"/>
        <v>21.597048000000001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19.36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1.45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0.17480399999999999</v>
      </c>
      <c r="AD96">
        <f t="shared" si="4"/>
        <v>20.635195999999997</v>
      </c>
      <c r="AE96">
        <v>0</v>
      </c>
      <c r="AF96" s="25"/>
      <c r="AG96">
        <f t="shared" si="5"/>
        <v>20.635195999999997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19.36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0.97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0.17077199999999998</v>
      </c>
      <c r="AD97">
        <f t="shared" si="4"/>
        <v>20.159227999999999</v>
      </c>
      <c r="AE97">
        <v>0</v>
      </c>
      <c r="AF97" s="25"/>
      <c r="AG97">
        <f t="shared" si="5"/>
        <v>20.159227999999999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17.34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0.14565599999999998</v>
      </c>
      <c r="AD98">
        <f t="shared" si="4"/>
        <v>17.194344000000001</v>
      </c>
      <c r="AE98">
        <v>0</v>
      </c>
      <c r="AF98" s="25"/>
      <c r="AG98">
        <f t="shared" si="5"/>
        <v>17.194344000000001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0.44479999999999914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6.2342500000000009E-2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4.3521030000000004E-3</v>
      </c>
      <c r="AD99">
        <f t="shared" si="6"/>
        <v>0.51375539700000006</v>
      </c>
      <c r="AE99">
        <f t="shared" ref="AE99:AT99" si="8">SUM(AE3:AE98)/4000</f>
        <v>0</v>
      </c>
      <c r="AG99">
        <f t="shared" si="8"/>
        <v>0.51375539700000006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1.0965000000000001E-2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45543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'[1]08'!B5</f>
        <v>0</v>
      </c>
      <c r="C3" s="16">
        <f>'[1]08'!C5</f>
        <v>0</v>
      </c>
      <c r="D3" s="16">
        <f>'[1]08'!D5</f>
        <v>320</v>
      </c>
      <c r="E3" s="16">
        <f>'[1]08'!E5</f>
        <v>0</v>
      </c>
      <c r="F3" s="15">
        <f>SUM(B3:E3)</f>
        <v>320</v>
      </c>
      <c r="G3" s="15">
        <f>'[1]08'!H5</f>
        <v>0</v>
      </c>
      <c r="H3" s="16">
        <f>'[1]08'!I5</f>
        <v>0</v>
      </c>
      <c r="I3" s="16">
        <f>'[1]08'!J5</f>
        <v>0</v>
      </c>
      <c r="J3" s="16">
        <f>'[1]08'!K5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'[1]08'!B6</f>
        <v>0</v>
      </c>
      <c r="C4" s="16">
        <f>'[1]08'!C6</f>
        <v>0</v>
      </c>
      <c r="D4" s="16">
        <f>'[1]08'!D6</f>
        <v>320</v>
      </c>
      <c r="E4" s="16">
        <f>'[1]08'!E6</f>
        <v>0</v>
      </c>
      <c r="F4" s="15">
        <f>SUM(B4:E4)</f>
        <v>320</v>
      </c>
      <c r="G4" s="15">
        <f>'[1]08'!H6</f>
        <v>0</v>
      </c>
      <c r="H4" s="16">
        <f>'[1]08'!I6</f>
        <v>0</v>
      </c>
      <c r="I4" s="16">
        <f>'[1]08'!J6</f>
        <v>0</v>
      </c>
      <c r="J4" s="16">
        <f>'[1]08'!K6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'[1]08'!B7</f>
        <v>0</v>
      </c>
      <c r="C5" s="16">
        <f>'[1]08'!C7</f>
        <v>0</v>
      </c>
      <c r="D5" s="16">
        <f>'[1]08'!D7</f>
        <v>320</v>
      </c>
      <c r="E5" s="16">
        <f>'[1]08'!E7</f>
        <v>0</v>
      </c>
      <c r="F5" s="15">
        <f t="shared" ref="F5:F68" si="6">SUM(B5:E5)</f>
        <v>320</v>
      </c>
      <c r="G5" s="15">
        <f>'[1]08'!H7</f>
        <v>0</v>
      </c>
      <c r="H5" s="16">
        <f>'[1]08'!I7</f>
        <v>0</v>
      </c>
      <c r="I5" s="16">
        <f>'[1]08'!J7</f>
        <v>0</v>
      </c>
      <c r="J5" s="16">
        <f>'[1]08'!K7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'[1]08'!B8</f>
        <v>0</v>
      </c>
      <c r="C6" s="16">
        <f>'[1]08'!C8</f>
        <v>0</v>
      </c>
      <c r="D6" s="16">
        <f>'[1]08'!D8</f>
        <v>320</v>
      </c>
      <c r="E6" s="16">
        <f>'[1]08'!E8</f>
        <v>0</v>
      </c>
      <c r="F6" s="15">
        <f t="shared" si="6"/>
        <v>320</v>
      </c>
      <c r="G6" s="15">
        <f>'[1]08'!H8</f>
        <v>0</v>
      </c>
      <c r="H6" s="16">
        <f>'[1]08'!I8</f>
        <v>0</v>
      </c>
      <c r="I6" s="16">
        <f>'[1]08'!J8</f>
        <v>0</v>
      </c>
      <c r="J6" s="16">
        <f>'[1]08'!K8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'[1]08'!B9</f>
        <v>0</v>
      </c>
      <c r="C7" s="16">
        <f>'[1]08'!C9</f>
        <v>0</v>
      </c>
      <c r="D7" s="16">
        <f>'[1]08'!D9</f>
        <v>320</v>
      </c>
      <c r="E7" s="16">
        <f>'[1]08'!E9</f>
        <v>0</v>
      </c>
      <c r="F7" s="15">
        <f t="shared" si="6"/>
        <v>320</v>
      </c>
      <c r="G7" s="15">
        <f>'[1]08'!H9</f>
        <v>0</v>
      </c>
      <c r="H7" s="16">
        <f>'[1]08'!I9</f>
        <v>0</v>
      </c>
      <c r="I7" s="16">
        <f>'[1]08'!J9</f>
        <v>0</v>
      </c>
      <c r="J7" s="16">
        <f>'[1]08'!K9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'[1]08'!B10</f>
        <v>0</v>
      </c>
      <c r="C8" s="16">
        <f>'[1]08'!C10</f>
        <v>0</v>
      </c>
      <c r="D8" s="16">
        <f>'[1]08'!D10</f>
        <v>320</v>
      </c>
      <c r="E8" s="16">
        <f>'[1]08'!E10</f>
        <v>0</v>
      </c>
      <c r="F8" s="15">
        <f t="shared" si="6"/>
        <v>320</v>
      </c>
      <c r="G8" s="15">
        <f>'[1]08'!H10</f>
        <v>0</v>
      </c>
      <c r="H8" s="16">
        <f>'[1]08'!I10</f>
        <v>0</v>
      </c>
      <c r="I8" s="16">
        <f>'[1]08'!J10</f>
        <v>0</v>
      </c>
      <c r="J8" s="16">
        <f>'[1]08'!K10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'[1]08'!B11</f>
        <v>0</v>
      </c>
      <c r="C9" s="16">
        <f>'[1]08'!C11</f>
        <v>0</v>
      </c>
      <c r="D9" s="16">
        <f>'[1]08'!D11</f>
        <v>320</v>
      </c>
      <c r="E9" s="16">
        <f>'[1]08'!E11</f>
        <v>0</v>
      </c>
      <c r="F9" s="15">
        <f t="shared" si="6"/>
        <v>320</v>
      </c>
      <c r="G9" s="15">
        <f>'[1]08'!H11</f>
        <v>0</v>
      </c>
      <c r="H9" s="16">
        <f>'[1]08'!I11</f>
        <v>0</v>
      </c>
      <c r="I9" s="16">
        <f>'[1]08'!J11</f>
        <v>0</v>
      </c>
      <c r="J9" s="16">
        <f>'[1]08'!K11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'[1]08'!B12</f>
        <v>0</v>
      </c>
      <c r="C10" s="16">
        <f>'[1]08'!C12</f>
        <v>0</v>
      </c>
      <c r="D10" s="16">
        <f>'[1]08'!D12</f>
        <v>320</v>
      </c>
      <c r="E10" s="16">
        <f>'[1]08'!E12</f>
        <v>0</v>
      </c>
      <c r="F10" s="15">
        <f t="shared" si="6"/>
        <v>320</v>
      </c>
      <c r="G10" s="15">
        <f>'[1]08'!H12</f>
        <v>0</v>
      </c>
      <c r="H10" s="16">
        <f>'[1]08'!I12</f>
        <v>0</v>
      </c>
      <c r="I10" s="16">
        <f>'[1]08'!J12</f>
        <v>0</v>
      </c>
      <c r="J10" s="16">
        <f>'[1]08'!K12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'[1]08'!B13</f>
        <v>0</v>
      </c>
      <c r="C11" s="16">
        <f>'[1]08'!C13</f>
        <v>0</v>
      </c>
      <c r="D11" s="16">
        <f>'[1]08'!D13</f>
        <v>320</v>
      </c>
      <c r="E11" s="16">
        <f>'[1]08'!E13</f>
        <v>0</v>
      </c>
      <c r="F11" s="15">
        <f t="shared" si="6"/>
        <v>320</v>
      </c>
      <c r="G11" s="15">
        <f>'[1]08'!H13</f>
        <v>0</v>
      </c>
      <c r="H11" s="16">
        <f>'[1]08'!I13</f>
        <v>0</v>
      </c>
      <c r="I11" s="16">
        <f>'[1]08'!J13</f>
        <v>0</v>
      </c>
      <c r="J11" s="16">
        <f>'[1]08'!K13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'[1]08'!B14</f>
        <v>0</v>
      </c>
      <c r="C12" s="16">
        <f>'[1]08'!C14</f>
        <v>0</v>
      </c>
      <c r="D12" s="16">
        <f>'[1]08'!D14</f>
        <v>320</v>
      </c>
      <c r="E12" s="16">
        <f>'[1]08'!E14</f>
        <v>0</v>
      </c>
      <c r="F12" s="15">
        <f t="shared" si="6"/>
        <v>320</v>
      </c>
      <c r="G12" s="15">
        <f>'[1]08'!H14</f>
        <v>0</v>
      </c>
      <c r="H12" s="16">
        <f>'[1]08'!I14</f>
        <v>0</v>
      </c>
      <c r="I12" s="16">
        <f>'[1]08'!J14</f>
        <v>0</v>
      </c>
      <c r="J12" s="16">
        <f>'[1]08'!K14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'[1]08'!B15</f>
        <v>0</v>
      </c>
      <c r="C13" s="16">
        <f>'[1]08'!C15</f>
        <v>0</v>
      </c>
      <c r="D13" s="16">
        <f>'[1]08'!D15</f>
        <v>320</v>
      </c>
      <c r="E13" s="16">
        <f>'[1]08'!E15</f>
        <v>0</v>
      </c>
      <c r="F13" s="15">
        <f t="shared" si="6"/>
        <v>320</v>
      </c>
      <c r="G13" s="15">
        <f>'[1]08'!H15</f>
        <v>0</v>
      </c>
      <c r="H13" s="16">
        <f>'[1]08'!I15</f>
        <v>0</v>
      </c>
      <c r="I13" s="16">
        <f>'[1]08'!J15</f>
        <v>0</v>
      </c>
      <c r="J13" s="16">
        <f>'[1]08'!K15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'[1]08'!B16</f>
        <v>0</v>
      </c>
      <c r="C14" s="16">
        <f>'[1]08'!C16</f>
        <v>0</v>
      </c>
      <c r="D14" s="16">
        <f>'[1]08'!D16</f>
        <v>320</v>
      </c>
      <c r="E14" s="16">
        <f>'[1]08'!E16</f>
        <v>0</v>
      </c>
      <c r="F14" s="15">
        <f t="shared" si="6"/>
        <v>320</v>
      </c>
      <c r="G14" s="15">
        <f>'[1]08'!H16</f>
        <v>0</v>
      </c>
      <c r="H14" s="16">
        <f>'[1]08'!I16</f>
        <v>0</v>
      </c>
      <c r="I14" s="16">
        <f>'[1]08'!J16</f>
        <v>0</v>
      </c>
      <c r="J14" s="16">
        <f>'[1]08'!K16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'[1]08'!B17</f>
        <v>0</v>
      </c>
      <c r="C15" s="16">
        <f>'[1]08'!C17</f>
        <v>0</v>
      </c>
      <c r="D15" s="16">
        <f>'[1]08'!D17</f>
        <v>320</v>
      </c>
      <c r="E15" s="16">
        <f>'[1]08'!E17</f>
        <v>0</v>
      </c>
      <c r="F15" s="15">
        <f t="shared" si="6"/>
        <v>320</v>
      </c>
      <c r="G15" s="15">
        <f>'[1]08'!H17</f>
        <v>0</v>
      </c>
      <c r="H15" s="16">
        <f>'[1]08'!I17</f>
        <v>0</v>
      </c>
      <c r="I15" s="16">
        <f>'[1]08'!J17</f>
        <v>0</v>
      </c>
      <c r="J15" s="16">
        <f>'[1]08'!K17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'[1]08'!B18</f>
        <v>0</v>
      </c>
      <c r="C16" s="16">
        <f>'[1]08'!C18</f>
        <v>0</v>
      </c>
      <c r="D16" s="16">
        <f>'[1]08'!D18</f>
        <v>320</v>
      </c>
      <c r="E16" s="16">
        <f>'[1]08'!E18</f>
        <v>0</v>
      </c>
      <c r="F16" s="15">
        <f t="shared" si="6"/>
        <v>320</v>
      </c>
      <c r="G16" s="15">
        <f>'[1]08'!H18</f>
        <v>0</v>
      </c>
      <c r="H16" s="16">
        <f>'[1]08'!I18</f>
        <v>0</v>
      </c>
      <c r="I16" s="16">
        <f>'[1]08'!J18</f>
        <v>0</v>
      </c>
      <c r="J16" s="16">
        <f>'[1]08'!K18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'[1]08'!B19</f>
        <v>0</v>
      </c>
      <c r="C17" s="16">
        <f>'[1]08'!C19</f>
        <v>0</v>
      </c>
      <c r="D17" s="16">
        <f>'[1]08'!D19</f>
        <v>320</v>
      </c>
      <c r="E17" s="16">
        <f>'[1]08'!E19</f>
        <v>0</v>
      </c>
      <c r="F17" s="15">
        <f t="shared" si="6"/>
        <v>320</v>
      </c>
      <c r="G17" s="15">
        <f>'[1]08'!H19</f>
        <v>0</v>
      </c>
      <c r="H17" s="16">
        <f>'[1]08'!I19</f>
        <v>0</v>
      </c>
      <c r="I17" s="16">
        <f>'[1]08'!J19</f>
        <v>0</v>
      </c>
      <c r="J17" s="16">
        <f>'[1]08'!K19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'[1]08'!B20</f>
        <v>0</v>
      </c>
      <c r="C18" s="16">
        <f>'[1]08'!C20</f>
        <v>0</v>
      </c>
      <c r="D18" s="16">
        <f>'[1]08'!D20</f>
        <v>320</v>
      </c>
      <c r="E18" s="16">
        <f>'[1]08'!E20</f>
        <v>0</v>
      </c>
      <c r="F18" s="15">
        <f t="shared" si="6"/>
        <v>320</v>
      </c>
      <c r="G18" s="15">
        <f>'[1]08'!H20</f>
        <v>0</v>
      </c>
      <c r="H18" s="16">
        <f>'[1]08'!I20</f>
        <v>0</v>
      </c>
      <c r="I18" s="16">
        <f>'[1]08'!J20</f>
        <v>0</v>
      </c>
      <c r="J18" s="16">
        <f>'[1]08'!K20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'[1]08'!B21</f>
        <v>0</v>
      </c>
      <c r="C19" s="16">
        <f>'[1]08'!C21</f>
        <v>0</v>
      </c>
      <c r="D19" s="16">
        <f>'[1]08'!D21</f>
        <v>320</v>
      </c>
      <c r="E19" s="16">
        <f>'[1]08'!E21</f>
        <v>0</v>
      </c>
      <c r="F19" s="15">
        <f t="shared" si="6"/>
        <v>320</v>
      </c>
      <c r="G19" s="15">
        <f>'[1]08'!H21</f>
        <v>0</v>
      </c>
      <c r="H19" s="16">
        <f>'[1]08'!I21</f>
        <v>0</v>
      </c>
      <c r="I19" s="16">
        <f>'[1]08'!J21</f>
        <v>0</v>
      </c>
      <c r="J19" s="16">
        <f>'[1]08'!K21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'[1]08'!B22</f>
        <v>0</v>
      </c>
      <c r="C20" s="16">
        <f>'[1]08'!C22</f>
        <v>0</v>
      </c>
      <c r="D20" s="16">
        <f>'[1]08'!D22</f>
        <v>320</v>
      </c>
      <c r="E20" s="16">
        <f>'[1]08'!E22</f>
        <v>0</v>
      </c>
      <c r="F20" s="15">
        <f t="shared" si="6"/>
        <v>320</v>
      </c>
      <c r="G20" s="15">
        <f>'[1]08'!H22</f>
        <v>0</v>
      </c>
      <c r="H20" s="16">
        <f>'[1]08'!I22</f>
        <v>0</v>
      </c>
      <c r="I20" s="16">
        <f>'[1]08'!J22</f>
        <v>0</v>
      </c>
      <c r="J20" s="16">
        <f>'[1]08'!K22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'[1]08'!B23</f>
        <v>0</v>
      </c>
      <c r="C21" s="16">
        <f>'[1]08'!C23</f>
        <v>0</v>
      </c>
      <c r="D21" s="16">
        <f>'[1]08'!D23</f>
        <v>320</v>
      </c>
      <c r="E21" s="16">
        <f>'[1]08'!E23</f>
        <v>0</v>
      </c>
      <c r="F21" s="15">
        <f t="shared" si="6"/>
        <v>320</v>
      </c>
      <c r="G21" s="15">
        <f>'[1]08'!H23</f>
        <v>0</v>
      </c>
      <c r="H21" s="16">
        <f>'[1]08'!I23</f>
        <v>0</v>
      </c>
      <c r="I21" s="16">
        <f>'[1]08'!J23</f>
        <v>0</v>
      </c>
      <c r="J21" s="16">
        <f>'[1]08'!K23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'[1]08'!B24</f>
        <v>0</v>
      </c>
      <c r="C22" s="16">
        <f>'[1]08'!C24</f>
        <v>0</v>
      </c>
      <c r="D22" s="16">
        <f>'[1]08'!D24</f>
        <v>320</v>
      </c>
      <c r="E22" s="16">
        <f>'[1]08'!E24</f>
        <v>0</v>
      </c>
      <c r="F22" s="15">
        <f t="shared" si="6"/>
        <v>320</v>
      </c>
      <c r="G22" s="15">
        <f>'[1]08'!H24</f>
        <v>0</v>
      </c>
      <c r="H22" s="16">
        <f>'[1]08'!I24</f>
        <v>0</v>
      </c>
      <c r="I22" s="16">
        <f>'[1]08'!J24</f>
        <v>0</v>
      </c>
      <c r="J22" s="16">
        <f>'[1]08'!K24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'[1]08'!B25</f>
        <v>0</v>
      </c>
      <c r="C23" s="16">
        <f>'[1]08'!C25</f>
        <v>0</v>
      </c>
      <c r="D23" s="16">
        <f>'[1]08'!D25</f>
        <v>320</v>
      </c>
      <c r="E23" s="16">
        <f>'[1]08'!E25</f>
        <v>0</v>
      </c>
      <c r="F23" s="15">
        <f t="shared" si="6"/>
        <v>320</v>
      </c>
      <c r="G23" s="15">
        <f>'[1]08'!H25</f>
        <v>0</v>
      </c>
      <c r="H23" s="16">
        <f>'[1]08'!I25</f>
        <v>0</v>
      </c>
      <c r="I23" s="16">
        <f>'[1]08'!J25</f>
        <v>0</v>
      </c>
      <c r="J23" s="16">
        <f>'[1]08'!K25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'[1]08'!B26</f>
        <v>0</v>
      </c>
      <c r="C24" s="16">
        <f>'[1]08'!C26</f>
        <v>0</v>
      </c>
      <c r="D24" s="16">
        <f>'[1]08'!D26</f>
        <v>320</v>
      </c>
      <c r="E24" s="16">
        <f>'[1]08'!E26</f>
        <v>0</v>
      </c>
      <c r="F24" s="15">
        <f t="shared" si="6"/>
        <v>320</v>
      </c>
      <c r="G24" s="15">
        <f>'[1]08'!H26</f>
        <v>0</v>
      </c>
      <c r="H24" s="16">
        <f>'[1]08'!I26</f>
        <v>0</v>
      </c>
      <c r="I24" s="16">
        <f>'[1]08'!J26</f>
        <v>0</v>
      </c>
      <c r="J24" s="16">
        <f>'[1]08'!K26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'[1]08'!B27</f>
        <v>0</v>
      </c>
      <c r="C25" s="16">
        <f>'[1]08'!C27</f>
        <v>0</v>
      </c>
      <c r="D25" s="16">
        <f>'[1]08'!D27</f>
        <v>320</v>
      </c>
      <c r="E25" s="16">
        <f>'[1]08'!E27</f>
        <v>0</v>
      </c>
      <c r="F25" s="15">
        <f t="shared" si="6"/>
        <v>320</v>
      </c>
      <c r="G25" s="15">
        <f>'[1]08'!H27</f>
        <v>0</v>
      </c>
      <c r="H25" s="16">
        <f>'[1]08'!I27</f>
        <v>0</v>
      </c>
      <c r="I25" s="16">
        <f>'[1]08'!J27</f>
        <v>0</v>
      </c>
      <c r="J25" s="16">
        <f>'[1]08'!K27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'[1]08'!B28</f>
        <v>0</v>
      </c>
      <c r="C26" s="16">
        <f>'[1]08'!C28</f>
        <v>0</v>
      </c>
      <c r="D26" s="16">
        <f>'[1]08'!D28</f>
        <v>320</v>
      </c>
      <c r="E26" s="16">
        <f>'[1]08'!E28</f>
        <v>0</v>
      </c>
      <c r="F26" s="15">
        <f t="shared" si="6"/>
        <v>320</v>
      </c>
      <c r="G26" s="15">
        <f>'[1]08'!H28</f>
        <v>0</v>
      </c>
      <c r="H26" s="16">
        <f>'[1]08'!I28</f>
        <v>0</v>
      </c>
      <c r="I26" s="16">
        <f>'[1]08'!J28</f>
        <v>0</v>
      </c>
      <c r="J26" s="16">
        <f>'[1]08'!K28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'[1]08'!B29</f>
        <v>0</v>
      </c>
      <c r="C27" s="16">
        <f>'[1]08'!C29</f>
        <v>0</v>
      </c>
      <c r="D27" s="16">
        <f>'[1]08'!D29</f>
        <v>320</v>
      </c>
      <c r="E27" s="16">
        <f>'[1]08'!E29</f>
        <v>0</v>
      </c>
      <c r="F27" s="15">
        <f t="shared" si="6"/>
        <v>320</v>
      </c>
      <c r="G27" s="15">
        <f>'[1]08'!H29</f>
        <v>0</v>
      </c>
      <c r="H27" s="16">
        <f>'[1]08'!I29</f>
        <v>0</v>
      </c>
      <c r="I27" s="16">
        <f>'[1]08'!J29</f>
        <v>0</v>
      </c>
      <c r="J27" s="16">
        <f>'[1]08'!K29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'[1]08'!B30</f>
        <v>0</v>
      </c>
      <c r="C28" s="16">
        <f>'[1]08'!C30</f>
        <v>0</v>
      </c>
      <c r="D28" s="16">
        <f>'[1]08'!D30</f>
        <v>320</v>
      </c>
      <c r="E28" s="16">
        <f>'[1]08'!E30</f>
        <v>0</v>
      </c>
      <c r="F28" s="15">
        <f t="shared" si="6"/>
        <v>320</v>
      </c>
      <c r="G28" s="15">
        <f>'[1]08'!H30</f>
        <v>0</v>
      </c>
      <c r="H28" s="16">
        <f>'[1]08'!I30</f>
        <v>0</v>
      </c>
      <c r="I28" s="16">
        <f>'[1]08'!J30</f>
        <v>0</v>
      </c>
      <c r="J28" s="16">
        <f>'[1]08'!K30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'[1]08'!B31</f>
        <v>0</v>
      </c>
      <c r="C29" s="16">
        <f>'[1]08'!C31</f>
        <v>0</v>
      </c>
      <c r="D29" s="16">
        <f>'[1]08'!D31</f>
        <v>320</v>
      </c>
      <c r="E29" s="16">
        <f>'[1]08'!E31</f>
        <v>0</v>
      </c>
      <c r="F29" s="15">
        <f t="shared" si="6"/>
        <v>320</v>
      </c>
      <c r="G29" s="15">
        <f>'[1]08'!H31</f>
        <v>0</v>
      </c>
      <c r="H29" s="16">
        <f>'[1]08'!I31</f>
        <v>0</v>
      </c>
      <c r="I29" s="16">
        <f>'[1]08'!J31</f>
        <v>0</v>
      </c>
      <c r="J29" s="16">
        <f>'[1]08'!K31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'[1]08'!B32</f>
        <v>0</v>
      </c>
      <c r="C30" s="16">
        <f>'[1]08'!C32</f>
        <v>0</v>
      </c>
      <c r="D30" s="16">
        <f>'[1]08'!D32</f>
        <v>320</v>
      </c>
      <c r="E30" s="16">
        <f>'[1]08'!E32</f>
        <v>0</v>
      </c>
      <c r="F30" s="15">
        <f t="shared" si="6"/>
        <v>320</v>
      </c>
      <c r="G30" s="15">
        <f>'[1]08'!H32</f>
        <v>0</v>
      </c>
      <c r="H30" s="16">
        <f>'[1]08'!I32</f>
        <v>0</v>
      </c>
      <c r="I30" s="16">
        <f>'[1]08'!J32</f>
        <v>0</v>
      </c>
      <c r="J30" s="16">
        <f>'[1]08'!K32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'[1]08'!B33</f>
        <v>0</v>
      </c>
      <c r="C31" s="16">
        <f>'[1]08'!C33</f>
        <v>0</v>
      </c>
      <c r="D31" s="16">
        <f>'[1]08'!D33</f>
        <v>320</v>
      </c>
      <c r="E31" s="16">
        <f>'[1]08'!E33</f>
        <v>0</v>
      </c>
      <c r="F31" s="15">
        <f t="shared" si="6"/>
        <v>320</v>
      </c>
      <c r="G31" s="15">
        <f>'[1]08'!H33</f>
        <v>0</v>
      </c>
      <c r="H31" s="16">
        <f>'[1]08'!I33</f>
        <v>0</v>
      </c>
      <c r="I31" s="16">
        <f>'[1]08'!J33</f>
        <v>0</v>
      </c>
      <c r="J31" s="16">
        <f>'[1]08'!K33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'[1]08'!B34</f>
        <v>0</v>
      </c>
      <c r="C32" s="16">
        <f>'[1]08'!C34</f>
        <v>0</v>
      </c>
      <c r="D32" s="16">
        <f>'[1]08'!D34</f>
        <v>320</v>
      </c>
      <c r="E32" s="16">
        <f>'[1]08'!E34</f>
        <v>0</v>
      </c>
      <c r="F32" s="15">
        <f t="shared" si="6"/>
        <v>320</v>
      </c>
      <c r="G32" s="15">
        <f>'[1]08'!H34</f>
        <v>0</v>
      </c>
      <c r="H32" s="16">
        <f>'[1]08'!I34</f>
        <v>0</v>
      </c>
      <c r="I32" s="16">
        <f>'[1]08'!J34</f>
        <v>0</v>
      </c>
      <c r="J32" s="16">
        <f>'[1]08'!K34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'[1]08'!B35</f>
        <v>0</v>
      </c>
      <c r="C33" s="16">
        <f>'[1]08'!C35</f>
        <v>0</v>
      </c>
      <c r="D33" s="16">
        <f>'[1]08'!D35</f>
        <v>320</v>
      </c>
      <c r="E33" s="16">
        <f>'[1]08'!E35</f>
        <v>0</v>
      </c>
      <c r="F33" s="15">
        <f t="shared" si="6"/>
        <v>320</v>
      </c>
      <c r="G33" s="15">
        <f>'[1]08'!H35</f>
        <v>0</v>
      </c>
      <c r="H33" s="16">
        <f>'[1]08'!I35</f>
        <v>0</v>
      </c>
      <c r="I33" s="16">
        <f>'[1]08'!J35</f>
        <v>0</v>
      </c>
      <c r="J33" s="16">
        <f>'[1]08'!K35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'[1]08'!B36</f>
        <v>0</v>
      </c>
      <c r="C34" s="16">
        <f>'[1]08'!C36</f>
        <v>0</v>
      </c>
      <c r="D34" s="16">
        <f>'[1]08'!D36</f>
        <v>320</v>
      </c>
      <c r="E34" s="16">
        <f>'[1]08'!E36</f>
        <v>0</v>
      </c>
      <c r="F34" s="15">
        <f t="shared" si="6"/>
        <v>320</v>
      </c>
      <c r="G34" s="15">
        <f>'[1]08'!H36</f>
        <v>0</v>
      </c>
      <c r="H34" s="16">
        <f>'[1]08'!I36</f>
        <v>0</v>
      </c>
      <c r="I34" s="16">
        <f>'[1]08'!J36</f>
        <v>0</v>
      </c>
      <c r="J34" s="16">
        <f>'[1]08'!K36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'[1]08'!B37</f>
        <v>0</v>
      </c>
      <c r="C35" s="16">
        <f>'[1]08'!C37</f>
        <v>0</v>
      </c>
      <c r="D35" s="16">
        <f>'[1]08'!D37</f>
        <v>320</v>
      </c>
      <c r="E35" s="16">
        <f>'[1]08'!E37</f>
        <v>0</v>
      </c>
      <c r="F35" s="15">
        <f t="shared" si="6"/>
        <v>320</v>
      </c>
      <c r="G35" s="15">
        <f>'[1]08'!H37</f>
        <v>0</v>
      </c>
      <c r="H35" s="16">
        <f>'[1]08'!I37</f>
        <v>0</v>
      </c>
      <c r="I35" s="16">
        <f>'[1]08'!J37</f>
        <v>0</v>
      </c>
      <c r="J35" s="16">
        <f>'[1]08'!K37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'[1]08'!B38</f>
        <v>0</v>
      </c>
      <c r="C36" s="16">
        <f>'[1]08'!C38</f>
        <v>0</v>
      </c>
      <c r="D36" s="16">
        <f>'[1]08'!D38</f>
        <v>320</v>
      </c>
      <c r="E36" s="16">
        <f>'[1]08'!E38</f>
        <v>0</v>
      </c>
      <c r="F36" s="15">
        <f t="shared" si="6"/>
        <v>320</v>
      </c>
      <c r="G36" s="15">
        <f>'[1]08'!H38</f>
        <v>0</v>
      </c>
      <c r="H36" s="16">
        <f>'[1]08'!I38</f>
        <v>0</v>
      </c>
      <c r="I36" s="16">
        <f>'[1]08'!J38</f>
        <v>0</v>
      </c>
      <c r="J36" s="16">
        <f>'[1]08'!K38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'[1]08'!B39</f>
        <v>0</v>
      </c>
      <c r="C37" s="16">
        <f>'[1]08'!C39</f>
        <v>0</v>
      </c>
      <c r="D37" s="16">
        <f>'[1]08'!D39</f>
        <v>320</v>
      </c>
      <c r="E37" s="16">
        <f>'[1]08'!E39</f>
        <v>0</v>
      </c>
      <c r="F37" s="15">
        <f t="shared" si="6"/>
        <v>320</v>
      </c>
      <c r="G37" s="15">
        <f>'[1]08'!H39</f>
        <v>0</v>
      </c>
      <c r="H37" s="16">
        <f>'[1]08'!I39</f>
        <v>0</v>
      </c>
      <c r="I37" s="16">
        <f>'[1]08'!J39</f>
        <v>0</v>
      </c>
      <c r="J37" s="16">
        <f>'[1]08'!K39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'[1]08'!B40</f>
        <v>0</v>
      </c>
      <c r="C38" s="16">
        <f>'[1]08'!C40</f>
        <v>0</v>
      </c>
      <c r="D38" s="16">
        <f>'[1]08'!D40</f>
        <v>320</v>
      </c>
      <c r="E38" s="16">
        <f>'[1]08'!E40</f>
        <v>0</v>
      </c>
      <c r="F38" s="15">
        <f t="shared" si="6"/>
        <v>320</v>
      </c>
      <c r="G38" s="15">
        <f>'[1]08'!H40</f>
        <v>0</v>
      </c>
      <c r="H38" s="16">
        <f>'[1]08'!I40</f>
        <v>0</v>
      </c>
      <c r="I38" s="16">
        <f>'[1]08'!J40</f>
        <v>0</v>
      </c>
      <c r="J38" s="16">
        <f>'[1]08'!K40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'[1]08'!B41</f>
        <v>0</v>
      </c>
      <c r="C39" s="16">
        <f>'[1]08'!C41</f>
        <v>0</v>
      </c>
      <c r="D39" s="16">
        <f>'[1]08'!D41</f>
        <v>320</v>
      </c>
      <c r="E39" s="16">
        <f>'[1]08'!E41</f>
        <v>0</v>
      </c>
      <c r="F39" s="15">
        <f t="shared" si="6"/>
        <v>320</v>
      </c>
      <c r="G39" s="15">
        <f>'[1]08'!H41</f>
        <v>0</v>
      </c>
      <c r="H39" s="16">
        <f>'[1]08'!I41</f>
        <v>0</v>
      </c>
      <c r="I39" s="16">
        <f>'[1]08'!J41</f>
        <v>0</v>
      </c>
      <c r="J39" s="16">
        <f>'[1]08'!K41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'[1]08'!B42</f>
        <v>0</v>
      </c>
      <c r="C40" s="16">
        <f>'[1]08'!C42</f>
        <v>0</v>
      </c>
      <c r="D40" s="16">
        <f>'[1]08'!D42</f>
        <v>320</v>
      </c>
      <c r="E40" s="16">
        <f>'[1]08'!E42</f>
        <v>0</v>
      </c>
      <c r="F40" s="15">
        <f t="shared" si="6"/>
        <v>320</v>
      </c>
      <c r="G40" s="15">
        <f>'[1]08'!H42</f>
        <v>0</v>
      </c>
      <c r="H40" s="16">
        <f>'[1]08'!I42</f>
        <v>0</v>
      </c>
      <c r="I40" s="16">
        <f>'[1]08'!J42</f>
        <v>0</v>
      </c>
      <c r="J40" s="16">
        <f>'[1]08'!K42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'[1]08'!B43</f>
        <v>0</v>
      </c>
      <c r="C41" s="16">
        <f>'[1]08'!C43</f>
        <v>0</v>
      </c>
      <c r="D41" s="16">
        <f>'[1]08'!D43</f>
        <v>320</v>
      </c>
      <c r="E41" s="16">
        <f>'[1]08'!E43</f>
        <v>0</v>
      </c>
      <c r="F41" s="15">
        <f t="shared" si="6"/>
        <v>320</v>
      </c>
      <c r="G41" s="15">
        <f>'[1]08'!H43</f>
        <v>0</v>
      </c>
      <c r="H41" s="16">
        <f>'[1]08'!I43</f>
        <v>0</v>
      </c>
      <c r="I41" s="16">
        <f>'[1]08'!J43</f>
        <v>0</v>
      </c>
      <c r="J41" s="16">
        <f>'[1]08'!K43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'[1]08'!B44</f>
        <v>0</v>
      </c>
      <c r="C42" s="16">
        <f>'[1]08'!C44</f>
        <v>0</v>
      </c>
      <c r="D42" s="16">
        <f>'[1]08'!D44</f>
        <v>320</v>
      </c>
      <c r="E42" s="16">
        <f>'[1]08'!E44</f>
        <v>0</v>
      </c>
      <c r="F42" s="15">
        <f t="shared" si="6"/>
        <v>320</v>
      </c>
      <c r="G42" s="15">
        <f>'[1]08'!H44</f>
        <v>0</v>
      </c>
      <c r="H42" s="16">
        <f>'[1]08'!I44</f>
        <v>0</v>
      </c>
      <c r="I42" s="16">
        <f>'[1]08'!J44</f>
        <v>0</v>
      </c>
      <c r="J42" s="16">
        <f>'[1]08'!K44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'[1]08'!B45</f>
        <v>0</v>
      </c>
      <c r="C43" s="16">
        <f>'[1]08'!C45</f>
        <v>0</v>
      </c>
      <c r="D43" s="16">
        <f>'[1]08'!D45</f>
        <v>320</v>
      </c>
      <c r="E43" s="16">
        <f>'[1]08'!E45</f>
        <v>0</v>
      </c>
      <c r="F43" s="15">
        <f t="shared" si="6"/>
        <v>320</v>
      </c>
      <c r="G43" s="15">
        <f>'[1]08'!H45</f>
        <v>0</v>
      </c>
      <c r="H43" s="16">
        <f>'[1]08'!I45</f>
        <v>0</v>
      </c>
      <c r="I43" s="16">
        <f>'[1]08'!J45</f>
        <v>0</v>
      </c>
      <c r="J43" s="16">
        <f>'[1]08'!K45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'[1]08'!B46</f>
        <v>0</v>
      </c>
      <c r="C44" s="16">
        <f>'[1]08'!C46</f>
        <v>0</v>
      </c>
      <c r="D44" s="16">
        <f>'[1]08'!D46</f>
        <v>320</v>
      </c>
      <c r="E44" s="16">
        <f>'[1]08'!E46</f>
        <v>0</v>
      </c>
      <c r="F44" s="15">
        <f t="shared" si="6"/>
        <v>320</v>
      </c>
      <c r="G44" s="15">
        <f>'[1]08'!H46</f>
        <v>0</v>
      </c>
      <c r="H44" s="16">
        <f>'[1]08'!I46</f>
        <v>0</v>
      </c>
      <c r="I44" s="16">
        <f>'[1]08'!J46</f>
        <v>0</v>
      </c>
      <c r="J44" s="16">
        <f>'[1]08'!K46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'[1]08'!B47</f>
        <v>0</v>
      </c>
      <c r="C45" s="16">
        <f>'[1]08'!C47</f>
        <v>0</v>
      </c>
      <c r="D45" s="16">
        <f>'[1]08'!D47</f>
        <v>320</v>
      </c>
      <c r="E45" s="16">
        <f>'[1]08'!E47</f>
        <v>0</v>
      </c>
      <c r="F45" s="15">
        <f t="shared" si="6"/>
        <v>320</v>
      </c>
      <c r="G45" s="15">
        <f>'[1]08'!H47</f>
        <v>0</v>
      </c>
      <c r="H45" s="16">
        <f>'[1]08'!I47</f>
        <v>0</v>
      </c>
      <c r="I45" s="16">
        <f>'[1]08'!J47</f>
        <v>0</v>
      </c>
      <c r="J45" s="16">
        <f>'[1]08'!K47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'[1]08'!B48</f>
        <v>0</v>
      </c>
      <c r="C46" s="16">
        <f>'[1]08'!C48</f>
        <v>0</v>
      </c>
      <c r="D46" s="16">
        <f>'[1]08'!D48</f>
        <v>320</v>
      </c>
      <c r="E46" s="16">
        <f>'[1]08'!E48</f>
        <v>0</v>
      </c>
      <c r="F46" s="15">
        <f t="shared" si="6"/>
        <v>320</v>
      </c>
      <c r="G46" s="15">
        <f>'[1]08'!H48</f>
        <v>0</v>
      </c>
      <c r="H46" s="16">
        <f>'[1]08'!I48</f>
        <v>0</v>
      </c>
      <c r="I46" s="16">
        <f>'[1]08'!J48</f>
        <v>0</v>
      </c>
      <c r="J46" s="16">
        <f>'[1]08'!K48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'[1]08'!B49</f>
        <v>0</v>
      </c>
      <c r="C47" s="16">
        <f>'[1]08'!C49</f>
        <v>0</v>
      </c>
      <c r="D47" s="16">
        <f>'[1]08'!D49</f>
        <v>320</v>
      </c>
      <c r="E47" s="16">
        <f>'[1]08'!E49</f>
        <v>0</v>
      </c>
      <c r="F47" s="15">
        <f t="shared" si="6"/>
        <v>320</v>
      </c>
      <c r="G47" s="15">
        <f>'[1]08'!H49</f>
        <v>0</v>
      </c>
      <c r="H47" s="16">
        <f>'[1]08'!I49</f>
        <v>0</v>
      </c>
      <c r="I47" s="16">
        <f>'[1]08'!J49</f>
        <v>0</v>
      </c>
      <c r="J47" s="16">
        <f>'[1]08'!K49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'[1]08'!B50</f>
        <v>0</v>
      </c>
      <c r="C48" s="16">
        <f>'[1]08'!C50</f>
        <v>0</v>
      </c>
      <c r="D48" s="16">
        <f>'[1]08'!D50</f>
        <v>320</v>
      </c>
      <c r="E48" s="16">
        <f>'[1]08'!E50</f>
        <v>0</v>
      </c>
      <c r="F48" s="15">
        <f t="shared" si="6"/>
        <v>320</v>
      </c>
      <c r="G48" s="15">
        <f>'[1]08'!H50</f>
        <v>0</v>
      </c>
      <c r="H48" s="16">
        <f>'[1]08'!I50</f>
        <v>0</v>
      </c>
      <c r="I48" s="16">
        <f>'[1]08'!J50</f>
        <v>0</v>
      </c>
      <c r="J48" s="16">
        <f>'[1]08'!K50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'[1]08'!B51</f>
        <v>0</v>
      </c>
      <c r="C49" s="16">
        <f>'[1]08'!C51</f>
        <v>0</v>
      </c>
      <c r="D49" s="16">
        <f>'[1]08'!D51</f>
        <v>320</v>
      </c>
      <c r="E49" s="16">
        <f>'[1]08'!E51</f>
        <v>0</v>
      </c>
      <c r="F49" s="15">
        <f t="shared" si="6"/>
        <v>320</v>
      </c>
      <c r="G49" s="15">
        <f>'[1]08'!H51</f>
        <v>0</v>
      </c>
      <c r="H49" s="16">
        <f>'[1]08'!I51</f>
        <v>0</v>
      </c>
      <c r="I49" s="16">
        <f>'[1]08'!J51</f>
        <v>0</v>
      </c>
      <c r="J49" s="16">
        <f>'[1]08'!K51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'[1]08'!B52</f>
        <v>0</v>
      </c>
      <c r="C50" s="16">
        <f>'[1]08'!C52</f>
        <v>0</v>
      </c>
      <c r="D50" s="16">
        <f>'[1]08'!D52</f>
        <v>320</v>
      </c>
      <c r="E50" s="16">
        <f>'[1]08'!E52</f>
        <v>0</v>
      </c>
      <c r="F50" s="15">
        <f t="shared" si="6"/>
        <v>320</v>
      </c>
      <c r="G50" s="15">
        <f>'[1]08'!H52</f>
        <v>0</v>
      </c>
      <c r="H50" s="16">
        <f>'[1]08'!I52</f>
        <v>0</v>
      </c>
      <c r="I50" s="16">
        <f>'[1]08'!J52</f>
        <v>0</v>
      </c>
      <c r="J50" s="16">
        <f>'[1]08'!K52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'[1]08'!B53</f>
        <v>0</v>
      </c>
      <c r="C51" s="16">
        <f>'[1]08'!C53</f>
        <v>0</v>
      </c>
      <c r="D51" s="16">
        <f>'[1]08'!D53</f>
        <v>320</v>
      </c>
      <c r="E51" s="16">
        <f>'[1]08'!E53</f>
        <v>0</v>
      </c>
      <c r="F51" s="15">
        <f t="shared" si="6"/>
        <v>320</v>
      </c>
      <c r="G51" s="15">
        <f>'[1]08'!H53</f>
        <v>0</v>
      </c>
      <c r="H51" s="16">
        <f>'[1]08'!I53</f>
        <v>0</v>
      </c>
      <c r="I51" s="16">
        <f>'[1]08'!J53</f>
        <v>0</v>
      </c>
      <c r="J51" s="16">
        <f>'[1]08'!K53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'[1]08'!B54</f>
        <v>0</v>
      </c>
      <c r="C52" s="16">
        <f>'[1]08'!C54</f>
        <v>0</v>
      </c>
      <c r="D52" s="16">
        <f>'[1]08'!D54</f>
        <v>320</v>
      </c>
      <c r="E52" s="16">
        <f>'[1]08'!E54</f>
        <v>0</v>
      </c>
      <c r="F52" s="15">
        <f t="shared" si="6"/>
        <v>320</v>
      </c>
      <c r="G52" s="15">
        <f>'[1]08'!H54</f>
        <v>0</v>
      </c>
      <c r="H52" s="16">
        <f>'[1]08'!I54</f>
        <v>0</v>
      </c>
      <c r="I52" s="16">
        <f>'[1]08'!J54</f>
        <v>0</v>
      </c>
      <c r="J52" s="16">
        <f>'[1]08'!K54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'[1]08'!B55</f>
        <v>0</v>
      </c>
      <c r="C53" s="16">
        <f>'[1]08'!C55</f>
        <v>0</v>
      </c>
      <c r="D53" s="16">
        <f>'[1]08'!D55</f>
        <v>320</v>
      </c>
      <c r="E53" s="16">
        <f>'[1]08'!E55</f>
        <v>0</v>
      </c>
      <c r="F53" s="15">
        <f t="shared" si="6"/>
        <v>320</v>
      </c>
      <c r="G53" s="15">
        <f>'[1]08'!H55</f>
        <v>0</v>
      </c>
      <c r="H53" s="16">
        <f>'[1]08'!I55</f>
        <v>0</v>
      </c>
      <c r="I53" s="16">
        <f>'[1]08'!J55</f>
        <v>0</v>
      </c>
      <c r="J53" s="16">
        <f>'[1]08'!K55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'[1]08'!B56</f>
        <v>0</v>
      </c>
      <c r="C54" s="16">
        <f>'[1]08'!C56</f>
        <v>0</v>
      </c>
      <c r="D54" s="16">
        <f>'[1]08'!D56</f>
        <v>320</v>
      </c>
      <c r="E54" s="16">
        <f>'[1]08'!E56</f>
        <v>0</v>
      </c>
      <c r="F54" s="15">
        <f t="shared" si="6"/>
        <v>320</v>
      </c>
      <c r="G54" s="15">
        <f>'[1]08'!H56</f>
        <v>0</v>
      </c>
      <c r="H54" s="16">
        <f>'[1]08'!I56</f>
        <v>0</v>
      </c>
      <c r="I54" s="16">
        <f>'[1]08'!J56</f>
        <v>0</v>
      </c>
      <c r="J54" s="16">
        <f>'[1]08'!K56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'[1]08'!B57</f>
        <v>0</v>
      </c>
      <c r="C55" s="16">
        <f>'[1]08'!C57</f>
        <v>0</v>
      </c>
      <c r="D55" s="16">
        <f>'[1]08'!D57</f>
        <v>320</v>
      </c>
      <c r="E55" s="16">
        <f>'[1]08'!E57</f>
        <v>0</v>
      </c>
      <c r="F55" s="15">
        <f t="shared" si="6"/>
        <v>320</v>
      </c>
      <c r="G55" s="15">
        <f>'[1]08'!H57</f>
        <v>0</v>
      </c>
      <c r="H55" s="16">
        <f>'[1]08'!I57</f>
        <v>0</v>
      </c>
      <c r="I55" s="16">
        <f>'[1]08'!J57</f>
        <v>0</v>
      </c>
      <c r="J55" s="16">
        <f>'[1]08'!K57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'[1]08'!B58</f>
        <v>0</v>
      </c>
      <c r="C56" s="16">
        <f>'[1]08'!C58</f>
        <v>0</v>
      </c>
      <c r="D56" s="16">
        <f>'[1]08'!D58</f>
        <v>320</v>
      </c>
      <c r="E56" s="16">
        <f>'[1]08'!E58</f>
        <v>0</v>
      </c>
      <c r="F56" s="15">
        <f t="shared" si="6"/>
        <v>320</v>
      </c>
      <c r="G56" s="15">
        <f>'[1]08'!H58</f>
        <v>0</v>
      </c>
      <c r="H56" s="16">
        <f>'[1]08'!I58</f>
        <v>0</v>
      </c>
      <c r="I56" s="16">
        <f>'[1]08'!J58</f>
        <v>0</v>
      </c>
      <c r="J56" s="16">
        <f>'[1]08'!K58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'[1]08'!B59</f>
        <v>0</v>
      </c>
      <c r="C57" s="16">
        <f>'[1]08'!C59</f>
        <v>0</v>
      </c>
      <c r="D57" s="16">
        <f>'[1]08'!D59</f>
        <v>320</v>
      </c>
      <c r="E57" s="16">
        <f>'[1]08'!E59</f>
        <v>0</v>
      </c>
      <c r="F57" s="15">
        <f t="shared" si="6"/>
        <v>320</v>
      </c>
      <c r="G57" s="15">
        <f>'[1]08'!H59</f>
        <v>0</v>
      </c>
      <c r="H57" s="16">
        <f>'[1]08'!I59</f>
        <v>0</v>
      </c>
      <c r="I57" s="16">
        <f>'[1]08'!J59</f>
        <v>0</v>
      </c>
      <c r="J57" s="16">
        <f>'[1]08'!K59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'[1]08'!B60</f>
        <v>0</v>
      </c>
      <c r="C58" s="16">
        <f>'[1]08'!C60</f>
        <v>0</v>
      </c>
      <c r="D58" s="16">
        <f>'[1]08'!D60</f>
        <v>320</v>
      </c>
      <c r="E58" s="16">
        <f>'[1]08'!E60</f>
        <v>0</v>
      </c>
      <c r="F58" s="15">
        <f t="shared" si="6"/>
        <v>320</v>
      </c>
      <c r="G58" s="15">
        <f>'[1]08'!H60</f>
        <v>0</v>
      </c>
      <c r="H58" s="16">
        <f>'[1]08'!I60</f>
        <v>0</v>
      </c>
      <c r="I58" s="16">
        <f>'[1]08'!J60</f>
        <v>0</v>
      </c>
      <c r="J58" s="16">
        <f>'[1]08'!K60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'[1]08'!B61</f>
        <v>0</v>
      </c>
      <c r="C59" s="16">
        <f>'[1]08'!C61</f>
        <v>0</v>
      </c>
      <c r="D59" s="16">
        <f>'[1]08'!D61</f>
        <v>320</v>
      </c>
      <c r="E59" s="16">
        <f>'[1]08'!E61</f>
        <v>0</v>
      </c>
      <c r="F59" s="15">
        <f t="shared" si="6"/>
        <v>320</v>
      </c>
      <c r="G59" s="15">
        <f>'[1]08'!H61</f>
        <v>0</v>
      </c>
      <c r="H59" s="16">
        <f>'[1]08'!I61</f>
        <v>0</v>
      </c>
      <c r="I59" s="16">
        <f>'[1]08'!J61</f>
        <v>0</v>
      </c>
      <c r="J59" s="16">
        <f>'[1]08'!K61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'[1]08'!B62</f>
        <v>0</v>
      </c>
      <c r="C60" s="16">
        <f>'[1]08'!C62</f>
        <v>0</v>
      </c>
      <c r="D60" s="16">
        <f>'[1]08'!D62</f>
        <v>320</v>
      </c>
      <c r="E60" s="16">
        <f>'[1]08'!E62</f>
        <v>0</v>
      </c>
      <c r="F60" s="15">
        <f t="shared" si="6"/>
        <v>320</v>
      </c>
      <c r="G60" s="15">
        <f>'[1]08'!H62</f>
        <v>0</v>
      </c>
      <c r="H60" s="16">
        <f>'[1]08'!I62</f>
        <v>0</v>
      </c>
      <c r="I60" s="16">
        <f>'[1]08'!J62</f>
        <v>0</v>
      </c>
      <c r="J60" s="16">
        <f>'[1]08'!K62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'[1]08'!B63</f>
        <v>0</v>
      </c>
      <c r="C61" s="16">
        <f>'[1]08'!C63</f>
        <v>0</v>
      </c>
      <c r="D61" s="16">
        <f>'[1]08'!D63</f>
        <v>320</v>
      </c>
      <c r="E61" s="16">
        <f>'[1]08'!E63</f>
        <v>0</v>
      </c>
      <c r="F61" s="15">
        <f t="shared" si="6"/>
        <v>320</v>
      </c>
      <c r="G61" s="15">
        <f>'[1]08'!H63</f>
        <v>0</v>
      </c>
      <c r="H61" s="16">
        <f>'[1]08'!I63</f>
        <v>0</v>
      </c>
      <c r="I61" s="16">
        <f>'[1]08'!J63</f>
        <v>0</v>
      </c>
      <c r="J61" s="16">
        <f>'[1]08'!K63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'[1]08'!B64</f>
        <v>0</v>
      </c>
      <c r="C62" s="16">
        <f>'[1]08'!C64</f>
        <v>0</v>
      </c>
      <c r="D62" s="16">
        <f>'[1]08'!D64</f>
        <v>320</v>
      </c>
      <c r="E62" s="16">
        <f>'[1]08'!E64</f>
        <v>0</v>
      </c>
      <c r="F62" s="15">
        <f t="shared" si="6"/>
        <v>320</v>
      </c>
      <c r="G62" s="15">
        <f>'[1]08'!H64</f>
        <v>0</v>
      </c>
      <c r="H62" s="16">
        <f>'[1]08'!I64</f>
        <v>0</v>
      </c>
      <c r="I62" s="16">
        <f>'[1]08'!J64</f>
        <v>0</v>
      </c>
      <c r="J62" s="16">
        <f>'[1]08'!K64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'[1]08'!B65</f>
        <v>0</v>
      </c>
      <c r="C63" s="16">
        <f>'[1]08'!C65</f>
        <v>0</v>
      </c>
      <c r="D63" s="16">
        <f>'[1]08'!D65</f>
        <v>320</v>
      </c>
      <c r="E63" s="16">
        <f>'[1]08'!E65</f>
        <v>0</v>
      </c>
      <c r="F63" s="15">
        <f t="shared" si="6"/>
        <v>320</v>
      </c>
      <c r="G63" s="15">
        <f>'[1]08'!H65</f>
        <v>0</v>
      </c>
      <c r="H63" s="16">
        <f>'[1]08'!I65</f>
        <v>0</v>
      </c>
      <c r="I63" s="16">
        <f>'[1]08'!J65</f>
        <v>0</v>
      </c>
      <c r="J63" s="16">
        <f>'[1]08'!K65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'[1]08'!B66</f>
        <v>0</v>
      </c>
      <c r="C64" s="16">
        <f>'[1]08'!C66</f>
        <v>0</v>
      </c>
      <c r="D64" s="16">
        <f>'[1]08'!D66</f>
        <v>320</v>
      </c>
      <c r="E64" s="16">
        <f>'[1]08'!E66</f>
        <v>0</v>
      </c>
      <c r="F64" s="15">
        <f t="shared" si="6"/>
        <v>320</v>
      </c>
      <c r="G64" s="15">
        <f>'[1]08'!H66</f>
        <v>0</v>
      </c>
      <c r="H64" s="16">
        <f>'[1]08'!I66</f>
        <v>0</v>
      </c>
      <c r="I64" s="16">
        <f>'[1]08'!J66</f>
        <v>0</v>
      </c>
      <c r="J64" s="16">
        <f>'[1]08'!K66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'[1]08'!B67</f>
        <v>0</v>
      </c>
      <c r="C65" s="16">
        <f>'[1]08'!C67</f>
        <v>0</v>
      </c>
      <c r="D65" s="16">
        <f>'[1]08'!D67</f>
        <v>320</v>
      </c>
      <c r="E65" s="16">
        <f>'[1]08'!E67</f>
        <v>0</v>
      </c>
      <c r="F65" s="15">
        <f t="shared" si="6"/>
        <v>320</v>
      </c>
      <c r="G65" s="15">
        <f>'[1]08'!H67</f>
        <v>0</v>
      </c>
      <c r="H65" s="16">
        <f>'[1]08'!I67</f>
        <v>0</v>
      </c>
      <c r="I65" s="16">
        <f>'[1]08'!J67</f>
        <v>0</v>
      </c>
      <c r="J65" s="16">
        <f>'[1]08'!K67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'[1]08'!B68</f>
        <v>0</v>
      </c>
      <c r="C66" s="16">
        <f>'[1]08'!C68</f>
        <v>0</v>
      </c>
      <c r="D66" s="16">
        <f>'[1]08'!D68</f>
        <v>320</v>
      </c>
      <c r="E66" s="16">
        <f>'[1]08'!E68</f>
        <v>0</v>
      </c>
      <c r="F66" s="15">
        <f t="shared" si="6"/>
        <v>320</v>
      </c>
      <c r="G66" s="15">
        <f>'[1]08'!H68</f>
        <v>0</v>
      </c>
      <c r="H66" s="16">
        <f>'[1]08'!I68</f>
        <v>0</v>
      </c>
      <c r="I66" s="16">
        <f>'[1]08'!J68</f>
        <v>0</v>
      </c>
      <c r="J66" s="16">
        <f>'[1]08'!K68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'[1]08'!B69</f>
        <v>0</v>
      </c>
      <c r="C67" s="16">
        <f>'[1]08'!C69</f>
        <v>0</v>
      </c>
      <c r="D67" s="16">
        <f>'[1]08'!D69</f>
        <v>320</v>
      </c>
      <c r="E67" s="16">
        <f>'[1]08'!E69</f>
        <v>0</v>
      </c>
      <c r="F67" s="15">
        <f t="shared" si="6"/>
        <v>320</v>
      </c>
      <c r="G67" s="15">
        <f>'[1]08'!H69</f>
        <v>0</v>
      </c>
      <c r="H67" s="16">
        <f>'[1]08'!I69</f>
        <v>0</v>
      </c>
      <c r="I67" s="16">
        <f>'[1]08'!J69</f>
        <v>0</v>
      </c>
      <c r="J67" s="16">
        <f>'[1]08'!K69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'[1]08'!B70</f>
        <v>0</v>
      </c>
      <c r="C68" s="16">
        <f>'[1]08'!C70</f>
        <v>0</v>
      </c>
      <c r="D68" s="16">
        <f>'[1]08'!D70</f>
        <v>320</v>
      </c>
      <c r="E68" s="16">
        <f>'[1]08'!E70</f>
        <v>0</v>
      </c>
      <c r="F68" s="15">
        <f t="shared" si="6"/>
        <v>320</v>
      </c>
      <c r="G68" s="15">
        <f>'[1]08'!H70</f>
        <v>0</v>
      </c>
      <c r="H68" s="16">
        <f>'[1]08'!I70</f>
        <v>0</v>
      </c>
      <c r="I68" s="16">
        <f>'[1]08'!J70</f>
        <v>0</v>
      </c>
      <c r="J68" s="16">
        <f>'[1]08'!K70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'[1]08'!B71</f>
        <v>0</v>
      </c>
      <c r="C69" s="16">
        <f>'[1]08'!C71</f>
        <v>0</v>
      </c>
      <c r="D69" s="16">
        <f>'[1]08'!D71</f>
        <v>320</v>
      </c>
      <c r="E69" s="16">
        <f>'[1]08'!E71</f>
        <v>0</v>
      </c>
      <c r="F69" s="15">
        <f t="shared" ref="F69:F98" si="17">SUM(B69:E69)</f>
        <v>320</v>
      </c>
      <c r="G69" s="15">
        <f>'[1]08'!H71</f>
        <v>0</v>
      </c>
      <c r="H69" s="16">
        <f>'[1]08'!I71</f>
        <v>0</v>
      </c>
      <c r="I69" s="16">
        <f>'[1]08'!J71</f>
        <v>0</v>
      </c>
      <c r="J69" s="16">
        <f>'[1]08'!K71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'[1]08'!B72</f>
        <v>0</v>
      </c>
      <c r="C70" s="16">
        <f>'[1]08'!C72</f>
        <v>0</v>
      </c>
      <c r="D70" s="16">
        <f>'[1]08'!D72</f>
        <v>320</v>
      </c>
      <c r="E70" s="16">
        <f>'[1]08'!E72</f>
        <v>0</v>
      </c>
      <c r="F70" s="15">
        <f t="shared" si="17"/>
        <v>320</v>
      </c>
      <c r="G70" s="15">
        <f>'[1]08'!H72</f>
        <v>0</v>
      </c>
      <c r="H70" s="16">
        <f>'[1]08'!I72</f>
        <v>0</v>
      </c>
      <c r="I70" s="16">
        <f>'[1]08'!J72</f>
        <v>0</v>
      </c>
      <c r="J70" s="16">
        <f>'[1]08'!K72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'[1]08'!B73</f>
        <v>0</v>
      </c>
      <c r="C71" s="16">
        <f>'[1]08'!C73</f>
        <v>0</v>
      </c>
      <c r="D71" s="16">
        <f>'[1]08'!D73</f>
        <v>320</v>
      </c>
      <c r="E71" s="16">
        <f>'[1]08'!E73</f>
        <v>0</v>
      </c>
      <c r="F71" s="15">
        <f t="shared" si="17"/>
        <v>320</v>
      </c>
      <c r="G71" s="15">
        <f>'[1]08'!H73</f>
        <v>0</v>
      </c>
      <c r="H71" s="16">
        <f>'[1]08'!I73</f>
        <v>0</v>
      </c>
      <c r="I71" s="16">
        <f>'[1]08'!J73</f>
        <v>0</v>
      </c>
      <c r="J71" s="16">
        <f>'[1]08'!K73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'[1]08'!B74</f>
        <v>0</v>
      </c>
      <c r="C72" s="16">
        <f>'[1]08'!C74</f>
        <v>0</v>
      </c>
      <c r="D72" s="16">
        <f>'[1]08'!D74</f>
        <v>320</v>
      </c>
      <c r="E72" s="16">
        <f>'[1]08'!E74</f>
        <v>0</v>
      </c>
      <c r="F72" s="15">
        <f t="shared" si="17"/>
        <v>320</v>
      </c>
      <c r="G72" s="15">
        <f>'[1]08'!H74</f>
        <v>0</v>
      </c>
      <c r="H72" s="16">
        <f>'[1]08'!I74</f>
        <v>0</v>
      </c>
      <c r="I72" s="16">
        <f>'[1]08'!J74</f>
        <v>0</v>
      </c>
      <c r="J72" s="16">
        <f>'[1]08'!K74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'[1]08'!B75</f>
        <v>0</v>
      </c>
      <c r="C73" s="16">
        <f>'[1]08'!C75</f>
        <v>0</v>
      </c>
      <c r="D73" s="16">
        <f>'[1]08'!D75</f>
        <v>320</v>
      </c>
      <c r="E73" s="16">
        <f>'[1]08'!E75</f>
        <v>0</v>
      </c>
      <c r="F73" s="15">
        <f t="shared" si="17"/>
        <v>320</v>
      </c>
      <c r="G73" s="15">
        <f>'[1]08'!H75</f>
        <v>0</v>
      </c>
      <c r="H73" s="16">
        <f>'[1]08'!I75</f>
        <v>0</v>
      </c>
      <c r="I73" s="16">
        <f>'[1]08'!J75</f>
        <v>0</v>
      </c>
      <c r="J73" s="16">
        <f>'[1]08'!K75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'[1]08'!B76</f>
        <v>0</v>
      </c>
      <c r="C74" s="16">
        <f>'[1]08'!C76</f>
        <v>0</v>
      </c>
      <c r="D74" s="16">
        <f>'[1]08'!D76</f>
        <v>320</v>
      </c>
      <c r="E74" s="16">
        <f>'[1]08'!E76</f>
        <v>0</v>
      </c>
      <c r="F74" s="15">
        <f t="shared" si="17"/>
        <v>320</v>
      </c>
      <c r="G74" s="15">
        <f>'[1]08'!H76</f>
        <v>0</v>
      </c>
      <c r="H74" s="16">
        <f>'[1]08'!I76</f>
        <v>0</v>
      </c>
      <c r="I74" s="16">
        <f>'[1]08'!J76</f>
        <v>0</v>
      </c>
      <c r="J74" s="16">
        <f>'[1]08'!K76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'[1]08'!B77</f>
        <v>0</v>
      </c>
      <c r="C75" s="16">
        <f>'[1]08'!C77</f>
        <v>0</v>
      </c>
      <c r="D75" s="16">
        <f>'[1]08'!D77</f>
        <v>320</v>
      </c>
      <c r="E75" s="16">
        <f>'[1]08'!E77</f>
        <v>0</v>
      </c>
      <c r="F75" s="15">
        <f t="shared" si="17"/>
        <v>320</v>
      </c>
      <c r="G75" s="15">
        <f>'[1]08'!H77</f>
        <v>0</v>
      </c>
      <c r="H75" s="16">
        <f>'[1]08'!I77</f>
        <v>0</v>
      </c>
      <c r="I75" s="16">
        <f>'[1]08'!J77</f>
        <v>0</v>
      </c>
      <c r="J75" s="16">
        <f>'[1]08'!K77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'[1]08'!B78</f>
        <v>0</v>
      </c>
      <c r="C76" s="16">
        <f>'[1]08'!C78</f>
        <v>0</v>
      </c>
      <c r="D76" s="16">
        <f>'[1]08'!D78</f>
        <v>320</v>
      </c>
      <c r="E76" s="16">
        <f>'[1]08'!E78</f>
        <v>0</v>
      </c>
      <c r="F76" s="15">
        <f t="shared" si="17"/>
        <v>320</v>
      </c>
      <c r="G76" s="15">
        <f>'[1]08'!H78</f>
        <v>0</v>
      </c>
      <c r="H76" s="16">
        <f>'[1]08'!I78</f>
        <v>0</v>
      </c>
      <c r="I76" s="16">
        <f>'[1]08'!J78</f>
        <v>0</v>
      </c>
      <c r="J76" s="16">
        <f>'[1]08'!K78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'[1]08'!B79</f>
        <v>0</v>
      </c>
      <c r="C77" s="16">
        <f>'[1]08'!C79</f>
        <v>0</v>
      </c>
      <c r="D77" s="16">
        <f>'[1]08'!D79</f>
        <v>320</v>
      </c>
      <c r="E77" s="16">
        <f>'[1]08'!E79</f>
        <v>0</v>
      </c>
      <c r="F77" s="15">
        <f t="shared" si="17"/>
        <v>320</v>
      </c>
      <c r="G77" s="15">
        <f>'[1]08'!H79</f>
        <v>0</v>
      </c>
      <c r="H77" s="16">
        <f>'[1]08'!I79</f>
        <v>0</v>
      </c>
      <c r="I77" s="16">
        <f>'[1]08'!J79</f>
        <v>0</v>
      </c>
      <c r="J77" s="16">
        <f>'[1]08'!K79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'[1]08'!B80</f>
        <v>0</v>
      </c>
      <c r="C78" s="16">
        <f>'[1]08'!C80</f>
        <v>0</v>
      </c>
      <c r="D78" s="16">
        <f>'[1]08'!D80</f>
        <v>320</v>
      </c>
      <c r="E78" s="16">
        <f>'[1]08'!E80</f>
        <v>0</v>
      </c>
      <c r="F78" s="15">
        <f t="shared" si="17"/>
        <v>320</v>
      </c>
      <c r="G78" s="15">
        <f>'[1]08'!H80</f>
        <v>0</v>
      </c>
      <c r="H78" s="16">
        <f>'[1]08'!I80</f>
        <v>0</v>
      </c>
      <c r="I78" s="16">
        <f>'[1]08'!J80</f>
        <v>0</v>
      </c>
      <c r="J78" s="16">
        <f>'[1]08'!K80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'[1]08'!B81</f>
        <v>0</v>
      </c>
      <c r="C79" s="16">
        <f>'[1]08'!C81</f>
        <v>0</v>
      </c>
      <c r="D79" s="16">
        <f>'[1]08'!D81</f>
        <v>320</v>
      </c>
      <c r="E79" s="16">
        <f>'[1]08'!E81</f>
        <v>0</v>
      </c>
      <c r="F79" s="15">
        <f t="shared" si="17"/>
        <v>320</v>
      </c>
      <c r="G79" s="15">
        <f>'[1]08'!H81</f>
        <v>0</v>
      </c>
      <c r="H79" s="16">
        <f>'[1]08'!I81</f>
        <v>0</v>
      </c>
      <c r="I79" s="16">
        <f>'[1]08'!J81</f>
        <v>0</v>
      </c>
      <c r="J79" s="16">
        <f>'[1]08'!K81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'[1]08'!B82</f>
        <v>0</v>
      </c>
      <c r="C80" s="16">
        <f>'[1]08'!C82</f>
        <v>0</v>
      </c>
      <c r="D80" s="16">
        <f>'[1]08'!D82</f>
        <v>320</v>
      </c>
      <c r="E80" s="16">
        <f>'[1]08'!E82</f>
        <v>0</v>
      </c>
      <c r="F80" s="15">
        <f t="shared" si="17"/>
        <v>320</v>
      </c>
      <c r="G80" s="15">
        <f>'[1]08'!H82</f>
        <v>0</v>
      </c>
      <c r="H80" s="16">
        <f>'[1]08'!I82</f>
        <v>0</v>
      </c>
      <c r="I80" s="16">
        <f>'[1]08'!J82</f>
        <v>0</v>
      </c>
      <c r="J80" s="16">
        <f>'[1]08'!K82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'[1]08'!B83</f>
        <v>0</v>
      </c>
      <c r="C81" s="16">
        <f>'[1]08'!C83</f>
        <v>0</v>
      </c>
      <c r="D81" s="16">
        <f>'[1]08'!D83</f>
        <v>320</v>
      </c>
      <c r="E81" s="16">
        <f>'[1]08'!E83</f>
        <v>0</v>
      </c>
      <c r="F81" s="15">
        <f t="shared" si="17"/>
        <v>320</v>
      </c>
      <c r="G81" s="15">
        <f>'[1]08'!H83</f>
        <v>0</v>
      </c>
      <c r="H81" s="16">
        <f>'[1]08'!I83</f>
        <v>0</v>
      </c>
      <c r="I81" s="16">
        <f>'[1]08'!J83</f>
        <v>0</v>
      </c>
      <c r="J81" s="16">
        <f>'[1]08'!K83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'[1]08'!B84</f>
        <v>0</v>
      </c>
      <c r="C82" s="16">
        <f>'[1]08'!C84</f>
        <v>0</v>
      </c>
      <c r="D82" s="16">
        <f>'[1]08'!D84</f>
        <v>320</v>
      </c>
      <c r="E82" s="16">
        <f>'[1]08'!E84</f>
        <v>0</v>
      </c>
      <c r="F82" s="15">
        <f t="shared" si="17"/>
        <v>320</v>
      </c>
      <c r="G82" s="15">
        <f>'[1]08'!H84</f>
        <v>0</v>
      </c>
      <c r="H82" s="16">
        <f>'[1]08'!I84</f>
        <v>0</v>
      </c>
      <c r="I82" s="16">
        <f>'[1]08'!J84</f>
        <v>0</v>
      </c>
      <c r="J82" s="16">
        <f>'[1]08'!K84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'[1]08'!B85</f>
        <v>0</v>
      </c>
      <c r="C83" s="16">
        <f>'[1]08'!C85</f>
        <v>0</v>
      </c>
      <c r="D83" s="16">
        <f>'[1]08'!D85</f>
        <v>320</v>
      </c>
      <c r="E83" s="16">
        <f>'[1]08'!E85</f>
        <v>0</v>
      </c>
      <c r="F83" s="15">
        <f t="shared" si="17"/>
        <v>320</v>
      </c>
      <c r="G83" s="15">
        <f>'[1]08'!H85</f>
        <v>0</v>
      </c>
      <c r="H83" s="16">
        <f>'[1]08'!I85</f>
        <v>0</v>
      </c>
      <c r="I83" s="16">
        <f>'[1]08'!J85</f>
        <v>0</v>
      </c>
      <c r="J83" s="16">
        <f>'[1]08'!K85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'[1]08'!B86</f>
        <v>0</v>
      </c>
      <c r="C84" s="16">
        <f>'[1]08'!C86</f>
        <v>0</v>
      </c>
      <c r="D84" s="16">
        <f>'[1]08'!D86</f>
        <v>320</v>
      </c>
      <c r="E84" s="16">
        <f>'[1]08'!E86</f>
        <v>0</v>
      </c>
      <c r="F84" s="15">
        <f t="shared" si="17"/>
        <v>320</v>
      </c>
      <c r="G84" s="15">
        <f>'[1]08'!H86</f>
        <v>0</v>
      </c>
      <c r="H84" s="16">
        <f>'[1]08'!I86</f>
        <v>0</v>
      </c>
      <c r="I84" s="16">
        <f>'[1]08'!J86</f>
        <v>0</v>
      </c>
      <c r="J84" s="16">
        <f>'[1]08'!K86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'[1]08'!B87</f>
        <v>0</v>
      </c>
      <c r="C85" s="16">
        <f>'[1]08'!C87</f>
        <v>0</v>
      </c>
      <c r="D85" s="16">
        <f>'[1]08'!D87</f>
        <v>320</v>
      </c>
      <c r="E85" s="16">
        <f>'[1]08'!E87</f>
        <v>0</v>
      </c>
      <c r="F85" s="15">
        <f t="shared" si="17"/>
        <v>320</v>
      </c>
      <c r="G85" s="15">
        <f>'[1]08'!H87</f>
        <v>0</v>
      </c>
      <c r="H85" s="16">
        <f>'[1]08'!I87</f>
        <v>0</v>
      </c>
      <c r="I85" s="16">
        <f>'[1]08'!J87</f>
        <v>0</v>
      </c>
      <c r="J85" s="16">
        <f>'[1]08'!K87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'[1]08'!B88</f>
        <v>0</v>
      </c>
      <c r="C86" s="16">
        <f>'[1]08'!C88</f>
        <v>0</v>
      </c>
      <c r="D86" s="16">
        <f>'[1]08'!D88</f>
        <v>320</v>
      </c>
      <c r="E86" s="16">
        <f>'[1]08'!E88</f>
        <v>0</v>
      </c>
      <c r="F86" s="15">
        <f t="shared" si="17"/>
        <v>320</v>
      </c>
      <c r="G86" s="15">
        <f>'[1]08'!H88</f>
        <v>0</v>
      </c>
      <c r="H86" s="16">
        <f>'[1]08'!I88</f>
        <v>0</v>
      </c>
      <c r="I86" s="16">
        <f>'[1]08'!J88</f>
        <v>0</v>
      </c>
      <c r="J86" s="16">
        <f>'[1]08'!K88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'[1]08'!B89</f>
        <v>0</v>
      </c>
      <c r="C87" s="16">
        <f>'[1]08'!C89</f>
        <v>0</v>
      </c>
      <c r="D87" s="16">
        <f>'[1]08'!D89</f>
        <v>320</v>
      </c>
      <c r="E87" s="16">
        <f>'[1]08'!E89</f>
        <v>0</v>
      </c>
      <c r="F87" s="15">
        <f t="shared" si="17"/>
        <v>320</v>
      </c>
      <c r="G87" s="15">
        <f>'[1]08'!H89</f>
        <v>0</v>
      </c>
      <c r="H87" s="16">
        <f>'[1]08'!I89</f>
        <v>0</v>
      </c>
      <c r="I87" s="16">
        <f>'[1]08'!J89</f>
        <v>0</v>
      </c>
      <c r="J87" s="16">
        <f>'[1]08'!K89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'[1]08'!B90</f>
        <v>0</v>
      </c>
      <c r="C88" s="16">
        <f>'[1]08'!C90</f>
        <v>0</v>
      </c>
      <c r="D88" s="16">
        <f>'[1]08'!D90</f>
        <v>320</v>
      </c>
      <c r="E88" s="16">
        <f>'[1]08'!E90</f>
        <v>0</v>
      </c>
      <c r="F88" s="15">
        <f t="shared" si="17"/>
        <v>320</v>
      </c>
      <c r="G88" s="15">
        <f>'[1]08'!H90</f>
        <v>0</v>
      </c>
      <c r="H88" s="16">
        <f>'[1]08'!I90</f>
        <v>0</v>
      </c>
      <c r="I88" s="16">
        <f>'[1]08'!J90</f>
        <v>0</v>
      </c>
      <c r="J88" s="16">
        <f>'[1]08'!K90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'[1]08'!B91</f>
        <v>0</v>
      </c>
      <c r="C89" s="16">
        <f>'[1]08'!C91</f>
        <v>0</v>
      </c>
      <c r="D89" s="16">
        <f>'[1]08'!D91</f>
        <v>320</v>
      </c>
      <c r="E89" s="16">
        <f>'[1]08'!E91</f>
        <v>0</v>
      </c>
      <c r="F89" s="15">
        <f t="shared" si="17"/>
        <v>320</v>
      </c>
      <c r="G89" s="15">
        <f>'[1]08'!H91</f>
        <v>0</v>
      </c>
      <c r="H89" s="16">
        <f>'[1]08'!I91</f>
        <v>0</v>
      </c>
      <c r="I89" s="16">
        <f>'[1]08'!J91</f>
        <v>0</v>
      </c>
      <c r="J89" s="16">
        <f>'[1]08'!K91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'[1]08'!B92</f>
        <v>0</v>
      </c>
      <c r="C90" s="16">
        <f>'[1]08'!C92</f>
        <v>0</v>
      </c>
      <c r="D90" s="16">
        <f>'[1]08'!D92</f>
        <v>320</v>
      </c>
      <c r="E90" s="16">
        <f>'[1]08'!E92</f>
        <v>0</v>
      </c>
      <c r="F90" s="15">
        <f t="shared" si="17"/>
        <v>320</v>
      </c>
      <c r="G90" s="15">
        <f>'[1]08'!H92</f>
        <v>0</v>
      </c>
      <c r="H90" s="16">
        <f>'[1]08'!I92</f>
        <v>0</v>
      </c>
      <c r="I90" s="16">
        <f>'[1]08'!J92</f>
        <v>0</v>
      </c>
      <c r="J90" s="16">
        <f>'[1]08'!K92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'[1]08'!B93</f>
        <v>0</v>
      </c>
      <c r="C91" s="16">
        <f>'[1]08'!C93</f>
        <v>0</v>
      </c>
      <c r="D91" s="16">
        <f>'[1]08'!D93</f>
        <v>320</v>
      </c>
      <c r="E91" s="16">
        <f>'[1]08'!E93</f>
        <v>0</v>
      </c>
      <c r="F91" s="15">
        <f t="shared" si="17"/>
        <v>320</v>
      </c>
      <c r="G91" s="15">
        <f>'[1]08'!H93</f>
        <v>0</v>
      </c>
      <c r="H91" s="16">
        <f>'[1]08'!I93</f>
        <v>0</v>
      </c>
      <c r="I91" s="16">
        <f>'[1]08'!J93</f>
        <v>0</v>
      </c>
      <c r="J91" s="16">
        <f>'[1]08'!K93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'[1]08'!B94</f>
        <v>0</v>
      </c>
      <c r="C92" s="16">
        <f>'[1]08'!C94</f>
        <v>0</v>
      </c>
      <c r="D92" s="16">
        <f>'[1]08'!D94</f>
        <v>320</v>
      </c>
      <c r="E92" s="16">
        <f>'[1]08'!E94</f>
        <v>0</v>
      </c>
      <c r="F92" s="15">
        <f t="shared" si="17"/>
        <v>320</v>
      </c>
      <c r="G92" s="15">
        <f>'[1]08'!H94</f>
        <v>0</v>
      </c>
      <c r="H92" s="16">
        <f>'[1]08'!I94</f>
        <v>0</v>
      </c>
      <c r="I92" s="16">
        <f>'[1]08'!J94</f>
        <v>0</v>
      </c>
      <c r="J92" s="16">
        <f>'[1]08'!K94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'[1]08'!B95</f>
        <v>0</v>
      </c>
      <c r="C93" s="16">
        <f>'[1]08'!C95</f>
        <v>0</v>
      </c>
      <c r="D93" s="16">
        <f>'[1]08'!D95</f>
        <v>320</v>
      </c>
      <c r="E93" s="16">
        <f>'[1]08'!E95</f>
        <v>0</v>
      </c>
      <c r="F93" s="15">
        <f t="shared" si="17"/>
        <v>320</v>
      </c>
      <c r="G93" s="15">
        <f>'[1]08'!H95</f>
        <v>0</v>
      </c>
      <c r="H93" s="16">
        <f>'[1]08'!I95</f>
        <v>0</v>
      </c>
      <c r="I93" s="16">
        <f>'[1]08'!J95</f>
        <v>0</v>
      </c>
      <c r="J93" s="16">
        <f>'[1]08'!K95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'[1]08'!B96</f>
        <v>0</v>
      </c>
      <c r="C94" s="16">
        <f>'[1]08'!C96</f>
        <v>0</v>
      </c>
      <c r="D94" s="16">
        <f>'[1]08'!D96</f>
        <v>320</v>
      </c>
      <c r="E94" s="16">
        <f>'[1]08'!E96</f>
        <v>0</v>
      </c>
      <c r="F94" s="15">
        <f t="shared" si="17"/>
        <v>320</v>
      </c>
      <c r="G94" s="15">
        <f>'[1]08'!H96</f>
        <v>0</v>
      </c>
      <c r="H94" s="16">
        <f>'[1]08'!I96</f>
        <v>0</v>
      </c>
      <c r="I94" s="16">
        <f>'[1]08'!J96</f>
        <v>0</v>
      </c>
      <c r="J94" s="16">
        <f>'[1]08'!K96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'[1]08'!B97</f>
        <v>0</v>
      </c>
      <c r="C95" s="16">
        <f>'[1]08'!C97</f>
        <v>0</v>
      </c>
      <c r="D95" s="16">
        <f>'[1]08'!D97</f>
        <v>320</v>
      </c>
      <c r="E95" s="16">
        <f>'[1]08'!E97</f>
        <v>0</v>
      </c>
      <c r="F95" s="15">
        <f t="shared" si="17"/>
        <v>320</v>
      </c>
      <c r="G95" s="15">
        <f>'[1]08'!H97</f>
        <v>0</v>
      </c>
      <c r="H95" s="16">
        <f>'[1]08'!I97</f>
        <v>0</v>
      </c>
      <c r="I95" s="16">
        <f>'[1]08'!J97</f>
        <v>0</v>
      </c>
      <c r="J95" s="16">
        <f>'[1]08'!K97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'[1]08'!B98</f>
        <v>0</v>
      </c>
      <c r="C96" s="16">
        <f>'[1]08'!C98</f>
        <v>0</v>
      </c>
      <c r="D96" s="16">
        <f>'[1]08'!D98</f>
        <v>320</v>
      </c>
      <c r="E96" s="16">
        <f>'[1]08'!E98</f>
        <v>0</v>
      </c>
      <c r="F96" s="15">
        <f t="shared" si="17"/>
        <v>320</v>
      </c>
      <c r="G96" s="15">
        <f>'[1]08'!H98</f>
        <v>0</v>
      </c>
      <c r="H96" s="16">
        <f>'[1]08'!I98</f>
        <v>0</v>
      </c>
      <c r="I96" s="16">
        <f>'[1]08'!J98</f>
        <v>0</v>
      </c>
      <c r="J96" s="16">
        <f>'[1]08'!K98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'[1]08'!B99</f>
        <v>0</v>
      </c>
      <c r="C97" s="16">
        <f>'[1]08'!C99</f>
        <v>0</v>
      </c>
      <c r="D97" s="16">
        <f>'[1]08'!D99</f>
        <v>320</v>
      </c>
      <c r="E97" s="16">
        <f>'[1]08'!E99</f>
        <v>0</v>
      </c>
      <c r="F97" s="15">
        <f t="shared" si="17"/>
        <v>320</v>
      </c>
      <c r="G97" s="15">
        <f>'[1]08'!H99</f>
        <v>0</v>
      </c>
      <c r="H97" s="16">
        <f>'[1]08'!I99</f>
        <v>0</v>
      </c>
      <c r="I97" s="16">
        <f>'[1]08'!J99</f>
        <v>0</v>
      </c>
      <c r="J97" s="16">
        <f>'[1]08'!K99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'[1]08'!B100</f>
        <v>0</v>
      </c>
      <c r="C98" s="16">
        <f>'[1]08'!C100</f>
        <v>0</v>
      </c>
      <c r="D98" s="16">
        <f>'[1]08'!D100</f>
        <v>320</v>
      </c>
      <c r="E98" s="16">
        <f>'[1]08'!E100</f>
        <v>0</v>
      </c>
      <c r="F98" s="15">
        <f t="shared" si="17"/>
        <v>320</v>
      </c>
      <c r="G98" s="15">
        <f>'[1]08'!H100</f>
        <v>0</v>
      </c>
      <c r="H98" s="16">
        <f>'[1]08'!I100</f>
        <v>0</v>
      </c>
      <c r="I98" s="16">
        <f>'[1]08'!J100</f>
        <v>0</v>
      </c>
      <c r="J98" s="16">
        <f>'[1]08'!K100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0</v>
      </c>
      <c r="C99" s="15">
        <f t="shared" si="18"/>
        <v>0</v>
      </c>
      <c r="D99" s="15">
        <f t="shared" si="18"/>
        <v>7.68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topLeftCell="A78" workbookViewId="0">
      <selection activeCell="R91" sqref="R12:R91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45543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'[2]08'!B5</f>
        <v>80</v>
      </c>
      <c r="C3" s="201">
        <f>'[2]08'!C5</f>
        <v>0</v>
      </c>
      <c r="D3" s="201">
        <f>'[2]08'!D5</f>
        <v>0</v>
      </c>
      <c r="E3" s="201">
        <f>'[2]08'!E5</f>
        <v>0</v>
      </c>
      <c r="F3" s="15">
        <f>SUM(B3:E3)</f>
        <v>80</v>
      </c>
      <c r="G3" s="200">
        <f>'[2]08'!H5</f>
        <v>34</v>
      </c>
      <c r="H3" s="201">
        <f>'[2]08'!I5</f>
        <v>0</v>
      </c>
      <c r="I3" s="201">
        <f>'[2]08'!J5</f>
        <v>0</v>
      </c>
      <c r="J3" s="201">
        <f>'[2]08'!K5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  <c r="S3" s="18"/>
    </row>
    <row r="4" spans="1:19">
      <c r="A4" s="8" t="s">
        <v>46</v>
      </c>
      <c r="B4" s="200">
        <f>'[2]08'!B6</f>
        <v>80</v>
      </c>
      <c r="C4" s="201">
        <f>'[2]08'!C6</f>
        <v>0</v>
      </c>
      <c r="D4" s="201">
        <f>'[2]08'!D6</f>
        <v>0</v>
      </c>
      <c r="E4" s="201">
        <f>'[2]08'!E6</f>
        <v>0</v>
      </c>
      <c r="F4" s="15">
        <f>SUM(B4:E4)</f>
        <v>80</v>
      </c>
      <c r="G4" s="200">
        <f>'[2]08'!H6</f>
        <v>34</v>
      </c>
      <c r="H4" s="201">
        <f>'[2]08'!I6</f>
        <v>0</v>
      </c>
      <c r="I4" s="201">
        <f>'[2]08'!J6</f>
        <v>0</v>
      </c>
      <c r="J4" s="201">
        <f>'[2]08'!K6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  <c r="S4" s="18"/>
    </row>
    <row r="5" spans="1:19">
      <c r="A5" s="8" t="s">
        <v>47</v>
      </c>
      <c r="B5" s="200">
        <f>'[2]08'!B7</f>
        <v>80</v>
      </c>
      <c r="C5" s="201">
        <f>'[2]08'!C7</f>
        <v>0</v>
      </c>
      <c r="D5" s="201">
        <f>'[2]08'!D7</f>
        <v>0</v>
      </c>
      <c r="E5" s="201">
        <f>'[2]08'!E7</f>
        <v>0</v>
      </c>
      <c r="F5" s="15">
        <f t="shared" ref="F5:F68" si="6">SUM(B5:E5)</f>
        <v>80</v>
      </c>
      <c r="G5" s="200">
        <f>'[2]08'!H7</f>
        <v>34</v>
      </c>
      <c r="H5" s="201">
        <f>'[2]08'!I7</f>
        <v>0</v>
      </c>
      <c r="I5" s="201">
        <f>'[2]08'!J7</f>
        <v>0</v>
      </c>
      <c r="J5" s="201">
        <f>'[2]08'!K7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  <c r="S5" s="18"/>
    </row>
    <row r="6" spans="1:19">
      <c r="A6" s="8" t="s">
        <v>48</v>
      </c>
      <c r="B6" s="200">
        <f>'[2]08'!B8</f>
        <v>80</v>
      </c>
      <c r="C6" s="201">
        <f>'[2]08'!C8</f>
        <v>0</v>
      </c>
      <c r="D6" s="201">
        <f>'[2]08'!D8</f>
        <v>0</v>
      </c>
      <c r="E6" s="201">
        <f>'[2]08'!E8</f>
        <v>0</v>
      </c>
      <c r="F6" s="15">
        <f t="shared" si="6"/>
        <v>80</v>
      </c>
      <c r="G6" s="200">
        <f>'[2]08'!H8</f>
        <v>34</v>
      </c>
      <c r="H6" s="201">
        <f>'[2]08'!I8</f>
        <v>0</v>
      </c>
      <c r="I6" s="201">
        <f>'[2]08'!J8</f>
        <v>0</v>
      </c>
      <c r="J6" s="201">
        <f>'[2]08'!K8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  <c r="S6" s="18"/>
    </row>
    <row r="7" spans="1:19">
      <c r="A7" s="8" t="s">
        <v>49</v>
      </c>
      <c r="B7" s="200">
        <f>'[2]08'!B9</f>
        <v>80</v>
      </c>
      <c r="C7" s="201">
        <f>'[2]08'!C9</f>
        <v>0</v>
      </c>
      <c r="D7" s="201">
        <f>'[2]08'!D9</f>
        <v>0</v>
      </c>
      <c r="E7" s="201">
        <f>'[2]08'!E9</f>
        <v>0</v>
      </c>
      <c r="F7" s="15">
        <f t="shared" si="6"/>
        <v>80</v>
      </c>
      <c r="G7" s="200">
        <f>'[2]08'!H9</f>
        <v>34</v>
      </c>
      <c r="H7" s="201">
        <f>'[2]08'!I9</f>
        <v>0</v>
      </c>
      <c r="I7" s="201">
        <f>'[2]08'!J9</f>
        <v>0</v>
      </c>
      <c r="J7" s="201">
        <f>'[2]08'!K9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  <c r="S7" s="18"/>
    </row>
    <row r="8" spans="1:19">
      <c r="A8" s="8" t="s">
        <v>50</v>
      </c>
      <c r="B8" s="200">
        <f>'[2]08'!B10</f>
        <v>80</v>
      </c>
      <c r="C8" s="201">
        <f>'[2]08'!C10</f>
        <v>0</v>
      </c>
      <c r="D8" s="201">
        <f>'[2]08'!D10</f>
        <v>0</v>
      </c>
      <c r="E8" s="201">
        <f>'[2]08'!E10</f>
        <v>0</v>
      </c>
      <c r="F8" s="15">
        <f t="shared" si="6"/>
        <v>80</v>
      </c>
      <c r="G8" s="200">
        <f>'[2]08'!H10</f>
        <v>34</v>
      </c>
      <c r="H8" s="201">
        <f>'[2]08'!I10</f>
        <v>0</v>
      </c>
      <c r="I8" s="201">
        <f>'[2]08'!J10</f>
        <v>0</v>
      </c>
      <c r="J8" s="201">
        <f>'[2]08'!K10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  <c r="S8" s="18"/>
    </row>
    <row r="9" spans="1:19">
      <c r="A9" s="8" t="s">
        <v>51</v>
      </c>
      <c r="B9" s="200">
        <f>'[2]08'!B11</f>
        <v>80</v>
      </c>
      <c r="C9" s="201">
        <f>'[2]08'!C11</f>
        <v>0</v>
      </c>
      <c r="D9" s="201">
        <f>'[2]08'!D11</f>
        <v>0</v>
      </c>
      <c r="E9" s="201">
        <f>'[2]08'!E11</f>
        <v>0</v>
      </c>
      <c r="F9" s="15">
        <f t="shared" si="6"/>
        <v>80</v>
      </c>
      <c r="G9" s="200">
        <f>'[2]08'!H11</f>
        <v>34</v>
      </c>
      <c r="H9" s="201">
        <f>'[2]08'!I11</f>
        <v>0</v>
      </c>
      <c r="I9" s="201">
        <f>'[2]08'!J11</f>
        <v>0</v>
      </c>
      <c r="J9" s="201">
        <f>'[2]08'!K11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/>
    </row>
    <row r="10" spans="1:19">
      <c r="A10" s="8" t="s">
        <v>52</v>
      </c>
      <c r="B10" s="200">
        <f>'[2]08'!B12</f>
        <v>80</v>
      </c>
      <c r="C10" s="201">
        <f>'[2]08'!C12</f>
        <v>0</v>
      </c>
      <c r="D10" s="201">
        <f>'[2]08'!D12</f>
        <v>0</v>
      </c>
      <c r="E10" s="201">
        <f>'[2]08'!E12</f>
        <v>0</v>
      </c>
      <c r="F10" s="15">
        <f t="shared" si="6"/>
        <v>80</v>
      </c>
      <c r="G10" s="200">
        <f>'[2]08'!H12</f>
        <v>34</v>
      </c>
      <c r="H10" s="201">
        <f>'[2]08'!I12</f>
        <v>0</v>
      </c>
      <c r="I10" s="201">
        <f>'[2]08'!J12</f>
        <v>0</v>
      </c>
      <c r="J10" s="201">
        <f>'[2]08'!K12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200">
        <f>'[2]08'!B13</f>
        <v>80</v>
      </c>
      <c r="C11" s="201">
        <f>'[2]08'!C13</f>
        <v>0</v>
      </c>
      <c r="D11" s="201">
        <f>'[2]08'!D13</f>
        <v>0</v>
      </c>
      <c r="E11" s="201">
        <f>'[2]08'!E13</f>
        <v>0</v>
      </c>
      <c r="F11" s="15">
        <f t="shared" si="6"/>
        <v>80</v>
      </c>
      <c r="G11" s="200">
        <f>'[2]08'!H13</f>
        <v>34</v>
      </c>
      <c r="H11" s="201">
        <f>'[2]08'!I13</f>
        <v>0</v>
      </c>
      <c r="I11" s="201">
        <f>'[2]08'!J13</f>
        <v>0</v>
      </c>
      <c r="J11" s="201">
        <f>'[2]08'!K13</f>
        <v>0</v>
      </c>
      <c r="K11" s="15">
        <f t="shared" si="3"/>
        <v>34</v>
      </c>
      <c r="L11" s="18">
        <f>frq!C11</f>
        <v>1</v>
      </c>
      <c r="M11" s="125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  <c r="S11" s="18"/>
    </row>
    <row r="12" spans="1:19">
      <c r="A12" s="8" t="s">
        <v>54</v>
      </c>
      <c r="B12" s="200">
        <f>'[2]08'!B14</f>
        <v>80</v>
      </c>
      <c r="C12" s="201">
        <f>'[2]08'!C14</f>
        <v>0</v>
      </c>
      <c r="D12" s="201">
        <f>'[2]08'!D14</f>
        <v>0</v>
      </c>
      <c r="E12" s="201">
        <f>'[2]08'!E14</f>
        <v>0</v>
      </c>
      <c r="F12" s="15">
        <f t="shared" si="6"/>
        <v>80</v>
      </c>
      <c r="G12" s="200">
        <f>'[2]08'!H14</f>
        <v>34</v>
      </c>
      <c r="H12" s="201">
        <f>'[2]08'!I14</f>
        <v>0</v>
      </c>
      <c r="I12" s="201">
        <f>'[2]08'!J14</f>
        <v>0</v>
      </c>
      <c r="J12" s="201">
        <f>'[2]08'!K14</f>
        <v>0</v>
      </c>
      <c r="K12" s="15">
        <f t="shared" si="3"/>
        <v>34</v>
      </c>
      <c r="L12" s="18">
        <f>frq!C12</f>
        <v>1</v>
      </c>
      <c r="M12" s="125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  <c r="S12" s="18"/>
    </row>
    <row r="13" spans="1:19">
      <c r="A13" s="8" t="s">
        <v>55</v>
      </c>
      <c r="B13" s="200">
        <f>'[2]08'!B15</f>
        <v>80</v>
      </c>
      <c r="C13" s="201">
        <f>'[2]08'!C15</f>
        <v>0</v>
      </c>
      <c r="D13" s="201">
        <f>'[2]08'!D15</f>
        <v>0</v>
      </c>
      <c r="E13" s="201">
        <f>'[2]08'!E15</f>
        <v>0</v>
      </c>
      <c r="F13" s="15">
        <f t="shared" si="6"/>
        <v>80</v>
      </c>
      <c r="G13" s="200">
        <f>'[2]08'!H15</f>
        <v>34</v>
      </c>
      <c r="H13" s="201">
        <f>'[2]08'!I15</f>
        <v>0</v>
      </c>
      <c r="I13" s="201">
        <f>'[2]08'!J15</f>
        <v>0</v>
      </c>
      <c r="J13" s="201">
        <f>'[2]08'!K15</f>
        <v>0</v>
      </c>
      <c r="K13" s="15">
        <f t="shared" si="3"/>
        <v>34</v>
      </c>
      <c r="L13" s="18">
        <f>frq!C13</f>
        <v>1</v>
      </c>
      <c r="M13" s="125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  <c r="S13" s="18"/>
    </row>
    <row r="14" spans="1:19">
      <c r="A14" s="8" t="s">
        <v>56</v>
      </c>
      <c r="B14" s="200">
        <f>'[2]08'!B16</f>
        <v>80</v>
      </c>
      <c r="C14" s="201">
        <f>'[2]08'!C16</f>
        <v>0</v>
      </c>
      <c r="D14" s="201">
        <f>'[2]08'!D16</f>
        <v>0</v>
      </c>
      <c r="E14" s="201">
        <f>'[2]08'!E16</f>
        <v>0</v>
      </c>
      <c r="F14" s="15">
        <f t="shared" si="6"/>
        <v>80</v>
      </c>
      <c r="G14" s="200">
        <f>'[2]08'!H16</f>
        <v>34</v>
      </c>
      <c r="H14" s="201">
        <f>'[2]08'!I16</f>
        <v>0</v>
      </c>
      <c r="I14" s="201">
        <f>'[2]08'!J16</f>
        <v>0</v>
      </c>
      <c r="J14" s="201">
        <f>'[2]08'!K16</f>
        <v>0</v>
      </c>
      <c r="K14" s="15">
        <f t="shared" si="3"/>
        <v>34</v>
      </c>
      <c r="L14" s="18">
        <f>frq!C14</f>
        <v>1</v>
      </c>
      <c r="M14" s="125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  <c r="S14" s="18"/>
    </row>
    <row r="15" spans="1:19">
      <c r="A15" s="8" t="s">
        <v>57</v>
      </c>
      <c r="B15" s="200">
        <f>'[2]08'!B17</f>
        <v>80</v>
      </c>
      <c r="C15" s="201">
        <f>'[2]08'!C17</f>
        <v>0</v>
      </c>
      <c r="D15" s="201">
        <f>'[2]08'!D17</f>
        <v>0</v>
      </c>
      <c r="E15" s="201">
        <f>'[2]08'!E17</f>
        <v>0</v>
      </c>
      <c r="F15" s="15">
        <f t="shared" si="6"/>
        <v>80</v>
      </c>
      <c r="G15" s="200">
        <f>'[2]08'!H17</f>
        <v>34</v>
      </c>
      <c r="H15" s="201">
        <f>'[2]08'!I17</f>
        <v>0</v>
      </c>
      <c r="I15" s="201">
        <f>'[2]08'!J17</f>
        <v>0</v>
      </c>
      <c r="J15" s="201">
        <f>'[2]08'!K17</f>
        <v>0</v>
      </c>
      <c r="K15" s="15">
        <f t="shared" si="3"/>
        <v>34</v>
      </c>
      <c r="L15" s="18">
        <f>frq!C15</f>
        <v>1</v>
      </c>
      <c r="M15" s="125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  <c r="S15" s="18"/>
    </row>
    <row r="16" spans="1:19">
      <c r="A16" s="8" t="s">
        <v>58</v>
      </c>
      <c r="B16" s="200">
        <f>'[2]08'!B18</f>
        <v>80</v>
      </c>
      <c r="C16" s="201">
        <f>'[2]08'!C18</f>
        <v>0</v>
      </c>
      <c r="D16" s="201">
        <f>'[2]08'!D18</f>
        <v>0</v>
      </c>
      <c r="E16" s="201">
        <f>'[2]08'!E18</f>
        <v>0</v>
      </c>
      <c r="F16" s="15">
        <f t="shared" si="6"/>
        <v>80</v>
      </c>
      <c r="G16" s="200">
        <f>'[2]08'!H18</f>
        <v>34</v>
      </c>
      <c r="H16" s="201">
        <f>'[2]08'!I18</f>
        <v>0</v>
      </c>
      <c r="I16" s="201">
        <f>'[2]08'!J18</f>
        <v>0</v>
      </c>
      <c r="J16" s="201">
        <f>'[2]08'!K18</f>
        <v>0</v>
      </c>
      <c r="K16" s="15">
        <f t="shared" si="3"/>
        <v>34</v>
      </c>
      <c r="L16" s="18">
        <f>frq!C16</f>
        <v>1</v>
      </c>
      <c r="M16" s="125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  <c r="S16" s="18"/>
    </row>
    <row r="17" spans="1:19">
      <c r="A17" s="8" t="s">
        <v>59</v>
      </c>
      <c r="B17" s="200">
        <f>'[2]08'!B19</f>
        <v>80</v>
      </c>
      <c r="C17" s="201">
        <f>'[2]08'!C19</f>
        <v>0</v>
      </c>
      <c r="D17" s="201">
        <f>'[2]08'!D19</f>
        <v>0</v>
      </c>
      <c r="E17" s="201">
        <f>'[2]08'!E19</f>
        <v>0</v>
      </c>
      <c r="F17" s="15">
        <f t="shared" si="6"/>
        <v>80</v>
      </c>
      <c r="G17" s="200">
        <f>'[2]08'!H19</f>
        <v>34</v>
      </c>
      <c r="H17" s="201">
        <f>'[2]08'!I19</f>
        <v>0</v>
      </c>
      <c r="I17" s="201">
        <f>'[2]08'!J19</f>
        <v>0</v>
      </c>
      <c r="J17" s="201">
        <f>'[2]08'!K19</f>
        <v>0</v>
      </c>
      <c r="K17" s="15">
        <f t="shared" si="3"/>
        <v>34</v>
      </c>
      <c r="L17" s="18">
        <f>frq!C17</f>
        <v>1</v>
      </c>
      <c r="M17" s="125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  <c r="S17" s="18"/>
    </row>
    <row r="18" spans="1:19">
      <c r="A18" s="8" t="s">
        <v>60</v>
      </c>
      <c r="B18" s="200">
        <f>'[2]08'!B20</f>
        <v>80</v>
      </c>
      <c r="C18" s="201">
        <f>'[2]08'!C20</f>
        <v>0</v>
      </c>
      <c r="D18" s="201">
        <f>'[2]08'!D20</f>
        <v>0</v>
      </c>
      <c r="E18" s="201">
        <f>'[2]08'!E20</f>
        <v>0</v>
      </c>
      <c r="F18" s="15">
        <f t="shared" si="6"/>
        <v>80</v>
      </c>
      <c r="G18" s="200">
        <f>'[2]08'!H20</f>
        <v>34</v>
      </c>
      <c r="H18" s="201">
        <f>'[2]08'!I20</f>
        <v>0</v>
      </c>
      <c r="I18" s="201">
        <f>'[2]08'!J20</f>
        <v>0</v>
      </c>
      <c r="J18" s="201">
        <f>'[2]08'!K20</f>
        <v>0</v>
      </c>
      <c r="K18" s="15">
        <f t="shared" si="3"/>
        <v>34</v>
      </c>
      <c r="L18" s="18">
        <f>frq!C18</f>
        <v>1</v>
      </c>
      <c r="M18" s="125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  <c r="S18" s="18"/>
    </row>
    <row r="19" spans="1:19">
      <c r="A19" s="8" t="s">
        <v>61</v>
      </c>
      <c r="B19" s="200">
        <f>'[2]08'!B21</f>
        <v>80</v>
      </c>
      <c r="C19" s="201">
        <f>'[2]08'!C21</f>
        <v>0</v>
      </c>
      <c r="D19" s="201">
        <f>'[2]08'!D21</f>
        <v>0</v>
      </c>
      <c r="E19" s="201">
        <f>'[2]08'!E21</f>
        <v>0</v>
      </c>
      <c r="F19" s="15">
        <f t="shared" si="6"/>
        <v>80</v>
      </c>
      <c r="G19" s="200">
        <f>'[2]08'!H21</f>
        <v>34</v>
      </c>
      <c r="H19" s="201">
        <f>'[2]08'!I21</f>
        <v>0</v>
      </c>
      <c r="I19" s="201">
        <f>'[2]08'!J21</f>
        <v>0</v>
      </c>
      <c r="J19" s="201">
        <f>'[2]08'!K21</f>
        <v>0</v>
      </c>
      <c r="K19" s="15">
        <f t="shared" si="3"/>
        <v>34</v>
      </c>
      <c r="L19" s="18">
        <f>frq!C19</f>
        <v>1</v>
      </c>
      <c r="M19" s="125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  <c r="S19" s="18"/>
    </row>
    <row r="20" spans="1:19">
      <c r="A20" s="8" t="s">
        <v>62</v>
      </c>
      <c r="B20" s="200">
        <f>'[2]08'!B22</f>
        <v>80</v>
      </c>
      <c r="C20" s="201">
        <f>'[2]08'!C22</f>
        <v>0</v>
      </c>
      <c r="D20" s="201">
        <f>'[2]08'!D22</f>
        <v>0</v>
      </c>
      <c r="E20" s="201">
        <f>'[2]08'!E22</f>
        <v>0</v>
      </c>
      <c r="F20" s="15">
        <f t="shared" si="6"/>
        <v>80</v>
      </c>
      <c r="G20" s="200">
        <f>'[2]08'!H22</f>
        <v>34</v>
      </c>
      <c r="H20" s="201">
        <f>'[2]08'!I22</f>
        <v>0</v>
      </c>
      <c r="I20" s="201">
        <f>'[2]08'!J22</f>
        <v>0</v>
      </c>
      <c r="J20" s="201">
        <f>'[2]08'!K22</f>
        <v>0</v>
      </c>
      <c r="K20" s="15">
        <f t="shared" si="3"/>
        <v>34</v>
      </c>
      <c r="L20" s="18">
        <f>frq!C20</f>
        <v>1</v>
      </c>
      <c r="M20" s="125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  <c r="S20" s="18"/>
    </row>
    <row r="21" spans="1:19">
      <c r="A21" s="8" t="s">
        <v>63</v>
      </c>
      <c r="B21" s="200">
        <f>'[2]08'!B23</f>
        <v>80</v>
      </c>
      <c r="C21" s="201">
        <f>'[2]08'!C23</f>
        <v>0</v>
      </c>
      <c r="D21" s="201">
        <f>'[2]08'!D23</f>
        <v>0</v>
      </c>
      <c r="E21" s="201">
        <f>'[2]08'!E23</f>
        <v>0</v>
      </c>
      <c r="F21" s="15">
        <f t="shared" si="6"/>
        <v>80</v>
      </c>
      <c r="G21" s="200">
        <f>'[2]08'!H23</f>
        <v>34</v>
      </c>
      <c r="H21" s="201">
        <f>'[2]08'!I23</f>
        <v>0</v>
      </c>
      <c r="I21" s="201">
        <f>'[2]08'!J23</f>
        <v>0</v>
      </c>
      <c r="J21" s="201">
        <f>'[2]08'!K23</f>
        <v>0</v>
      </c>
      <c r="K21" s="15">
        <f t="shared" si="3"/>
        <v>34</v>
      </c>
      <c r="L21" s="18">
        <f>frq!C21</f>
        <v>1</v>
      </c>
      <c r="M21" s="125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  <c r="S21" s="18"/>
    </row>
    <row r="22" spans="1:19">
      <c r="A22" s="8" t="s">
        <v>64</v>
      </c>
      <c r="B22" s="200">
        <f>'[2]08'!B24</f>
        <v>80</v>
      </c>
      <c r="C22" s="201">
        <f>'[2]08'!C24</f>
        <v>0</v>
      </c>
      <c r="D22" s="201">
        <f>'[2]08'!D24</f>
        <v>0</v>
      </c>
      <c r="E22" s="201">
        <f>'[2]08'!E24</f>
        <v>0</v>
      </c>
      <c r="F22" s="15">
        <f t="shared" si="6"/>
        <v>80</v>
      </c>
      <c r="G22" s="200">
        <f>'[2]08'!H24</f>
        <v>34</v>
      </c>
      <c r="H22" s="201">
        <f>'[2]08'!I24</f>
        <v>0</v>
      </c>
      <c r="I22" s="201">
        <f>'[2]08'!J24</f>
        <v>0</v>
      </c>
      <c r="J22" s="201">
        <f>'[2]08'!K24</f>
        <v>0</v>
      </c>
      <c r="K22" s="15">
        <f t="shared" si="3"/>
        <v>34</v>
      </c>
      <c r="L22" s="18">
        <f>frq!C22</f>
        <v>1</v>
      </c>
      <c r="M22" s="125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  <c r="S22" s="18"/>
    </row>
    <row r="23" spans="1:19">
      <c r="A23" s="8" t="s">
        <v>65</v>
      </c>
      <c r="B23" s="200">
        <f>'[2]08'!B25</f>
        <v>80</v>
      </c>
      <c r="C23" s="201">
        <f>'[2]08'!C25</f>
        <v>0</v>
      </c>
      <c r="D23" s="201">
        <f>'[2]08'!D25</f>
        <v>0</v>
      </c>
      <c r="E23" s="201">
        <f>'[2]08'!E25</f>
        <v>0</v>
      </c>
      <c r="F23" s="15">
        <f t="shared" si="6"/>
        <v>80</v>
      </c>
      <c r="G23" s="200">
        <f>'[2]08'!H25</f>
        <v>34</v>
      </c>
      <c r="H23" s="201">
        <f>'[2]08'!I25</f>
        <v>0</v>
      </c>
      <c r="I23" s="201">
        <f>'[2]08'!J25</f>
        <v>0</v>
      </c>
      <c r="J23" s="201">
        <f>'[2]08'!K25</f>
        <v>0</v>
      </c>
      <c r="K23" s="15">
        <f t="shared" si="3"/>
        <v>34</v>
      </c>
      <c r="L23" s="18">
        <f>frq!C23</f>
        <v>1</v>
      </c>
      <c r="M23" s="125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  <c r="S23" s="18"/>
    </row>
    <row r="24" spans="1:19">
      <c r="A24" s="8" t="s">
        <v>66</v>
      </c>
      <c r="B24" s="200">
        <f>'[2]08'!B26</f>
        <v>80</v>
      </c>
      <c r="C24" s="201">
        <f>'[2]08'!C26</f>
        <v>0</v>
      </c>
      <c r="D24" s="201">
        <f>'[2]08'!D26</f>
        <v>0</v>
      </c>
      <c r="E24" s="201">
        <f>'[2]08'!E26</f>
        <v>0</v>
      </c>
      <c r="F24" s="15">
        <f t="shared" si="6"/>
        <v>80</v>
      </c>
      <c r="G24" s="200">
        <f>'[2]08'!H26</f>
        <v>34</v>
      </c>
      <c r="H24" s="201">
        <f>'[2]08'!I26</f>
        <v>0</v>
      </c>
      <c r="I24" s="201">
        <f>'[2]08'!J26</f>
        <v>0</v>
      </c>
      <c r="J24" s="201">
        <f>'[2]08'!K26</f>
        <v>0</v>
      </c>
      <c r="K24" s="15">
        <f t="shared" si="3"/>
        <v>34</v>
      </c>
      <c r="L24" s="18">
        <f>frq!C24</f>
        <v>1</v>
      </c>
      <c r="M24" s="125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  <c r="S24" s="18"/>
    </row>
    <row r="25" spans="1:19">
      <c r="A25" s="8" t="s">
        <v>67</v>
      </c>
      <c r="B25" s="200">
        <f>'[2]08'!B27</f>
        <v>80</v>
      </c>
      <c r="C25" s="201">
        <f>'[2]08'!C27</f>
        <v>0</v>
      </c>
      <c r="D25" s="201">
        <f>'[2]08'!D27</f>
        <v>0</v>
      </c>
      <c r="E25" s="201">
        <f>'[2]08'!E27</f>
        <v>0</v>
      </c>
      <c r="F25" s="15">
        <f t="shared" si="6"/>
        <v>80</v>
      </c>
      <c r="G25" s="200">
        <f>'[2]08'!H27</f>
        <v>34</v>
      </c>
      <c r="H25" s="201">
        <f>'[2]08'!I27</f>
        <v>0</v>
      </c>
      <c r="I25" s="201">
        <f>'[2]08'!J27</f>
        <v>0</v>
      </c>
      <c r="J25" s="201">
        <f>'[2]08'!K27</f>
        <v>0</v>
      </c>
      <c r="K25" s="15">
        <f t="shared" si="3"/>
        <v>34</v>
      </c>
      <c r="L25" s="18">
        <f>frq!C25</f>
        <v>1</v>
      </c>
      <c r="M25" s="125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  <c r="S25" s="18"/>
    </row>
    <row r="26" spans="1:19">
      <c r="A26" s="8" t="s">
        <v>68</v>
      </c>
      <c r="B26" s="200">
        <f>'[2]08'!B28</f>
        <v>80</v>
      </c>
      <c r="C26" s="201">
        <f>'[2]08'!C28</f>
        <v>0</v>
      </c>
      <c r="D26" s="201">
        <f>'[2]08'!D28</f>
        <v>0</v>
      </c>
      <c r="E26" s="201">
        <f>'[2]08'!E28</f>
        <v>0</v>
      </c>
      <c r="F26" s="15">
        <f t="shared" si="6"/>
        <v>80</v>
      </c>
      <c r="G26" s="200">
        <f>'[2]08'!H28</f>
        <v>34</v>
      </c>
      <c r="H26" s="201">
        <f>'[2]08'!I28</f>
        <v>0</v>
      </c>
      <c r="I26" s="201">
        <f>'[2]08'!J28</f>
        <v>0</v>
      </c>
      <c r="J26" s="201">
        <f>'[2]08'!K28</f>
        <v>0</v>
      </c>
      <c r="K26" s="15">
        <f t="shared" si="3"/>
        <v>34</v>
      </c>
      <c r="L26" s="18">
        <f>frq!C26</f>
        <v>1</v>
      </c>
      <c r="M26" s="125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  <c r="S26" s="18"/>
    </row>
    <row r="27" spans="1:19">
      <c r="A27" s="8" t="s">
        <v>69</v>
      </c>
      <c r="B27" s="200">
        <f>'[2]08'!B29</f>
        <v>80</v>
      </c>
      <c r="C27" s="201">
        <f>'[2]08'!C29</f>
        <v>0</v>
      </c>
      <c r="D27" s="201">
        <f>'[2]08'!D29</f>
        <v>0</v>
      </c>
      <c r="E27" s="201">
        <f>'[2]08'!E29</f>
        <v>0</v>
      </c>
      <c r="F27" s="15">
        <f t="shared" si="6"/>
        <v>80</v>
      </c>
      <c r="G27" s="200">
        <f>'[2]08'!H29</f>
        <v>34</v>
      </c>
      <c r="H27" s="201">
        <f>'[2]08'!I29</f>
        <v>0</v>
      </c>
      <c r="I27" s="201">
        <f>'[2]08'!J29</f>
        <v>0</v>
      </c>
      <c r="J27" s="201">
        <f>'[2]08'!K29</f>
        <v>0</v>
      </c>
      <c r="K27" s="15">
        <f t="shared" si="3"/>
        <v>34</v>
      </c>
      <c r="L27" s="18">
        <f>frq!C27</f>
        <v>1</v>
      </c>
      <c r="M27" s="125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  <c r="S27" s="18"/>
    </row>
    <row r="28" spans="1:19">
      <c r="A28" s="8" t="s">
        <v>70</v>
      </c>
      <c r="B28" s="200">
        <f>'[2]08'!B30</f>
        <v>80</v>
      </c>
      <c r="C28" s="201">
        <f>'[2]08'!C30</f>
        <v>0</v>
      </c>
      <c r="D28" s="201">
        <f>'[2]08'!D30</f>
        <v>0</v>
      </c>
      <c r="E28" s="201">
        <f>'[2]08'!E30</f>
        <v>0</v>
      </c>
      <c r="F28" s="15">
        <f t="shared" si="6"/>
        <v>80</v>
      </c>
      <c r="G28" s="200">
        <f>'[2]08'!H30</f>
        <v>34</v>
      </c>
      <c r="H28" s="201">
        <f>'[2]08'!I30</f>
        <v>0</v>
      </c>
      <c r="I28" s="201">
        <f>'[2]08'!J30</f>
        <v>0</v>
      </c>
      <c r="J28" s="201">
        <f>'[2]08'!K30</f>
        <v>0</v>
      </c>
      <c r="K28" s="15">
        <f t="shared" si="3"/>
        <v>34</v>
      </c>
      <c r="L28" s="18">
        <f>frq!C28</f>
        <v>1</v>
      </c>
      <c r="M28" s="125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  <c r="S28" s="18"/>
    </row>
    <row r="29" spans="1:19">
      <c r="A29" s="8" t="s">
        <v>71</v>
      </c>
      <c r="B29" s="200">
        <f>'[2]08'!B31</f>
        <v>80</v>
      </c>
      <c r="C29" s="201">
        <f>'[2]08'!C31</f>
        <v>0</v>
      </c>
      <c r="D29" s="201">
        <f>'[2]08'!D31</f>
        <v>0</v>
      </c>
      <c r="E29" s="201">
        <f>'[2]08'!E31</f>
        <v>0</v>
      </c>
      <c r="F29" s="15">
        <f t="shared" si="6"/>
        <v>80</v>
      </c>
      <c r="G29" s="200">
        <f>'[2]08'!H31</f>
        <v>34</v>
      </c>
      <c r="H29" s="201">
        <f>'[2]08'!I31</f>
        <v>0</v>
      </c>
      <c r="I29" s="201">
        <f>'[2]08'!J31</f>
        <v>0</v>
      </c>
      <c r="J29" s="201">
        <f>'[2]08'!K31</f>
        <v>0</v>
      </c>
      <c r="K29" s="15">
        <f t="shared" si="3"/>
        <v>34</v>
      </c>
      <c r="L29" s="18">
        <f>frq!C29</f>
        <v>1</v>
      </c>
      <c r="M29" s="125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  <c r="S29" s="18"/>
    </row>
    <row r="30" spans="1:19">
      <c r="A30" s="8" t="s">
        <v>72</v>
      </c>
      <c r="B30" s="200">
        <f>'[2]08'!B32</f>
        <v>80</v>
      </c>
      <c r="C30" s="201">
        <f>'[2]08'!C32</f>
        <v>0</v>
      </c>
      <c r="D30" s="201">
        <f>'[2]08'!D32</f>
        <v>0</v>
      </c>
      <c r="E30" s="201">
        <f>'[2]08'!E32</f>
        <v>0</v>
      </c>
      <c r="F30" s="15">
        <f t="shared" si="6"/>
        <v>80</v>
      </c>
      <c r="G30" s="200">
        <f>'[2]08'!H32</f>
        <v>34</v>
      </c>
      <c r="H30" s="201">
        <f>'[2]08'!I32</f>
        <v>0</v>
      </c>
      <c r="I30" s="201">
        <f>'[2]08'!J32</f>
        <v>0</v>
      </c>
      <c r="J30" s="201">
        <f>'[2]08'!K32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  <c r="S30" s="18"/>
    </row>
    <row r="31" spans="1:19">
      <c r="A31" s="8" t="s">
        <v>73</v>
      </c>
      <c r="B31" s="200">
        <f>'[2]08'!B33</f>
        <v>80</v>
      </c>
      <c r="C31" s="201">
        <f>'[2]08'!C33</f>
        <v>0</v>
      </c>
      <c r="D31" s="201">
        <f>'[2]08'!D33</f>
        <v>0</v>
      </c>
      <c r="E31" s="201">
        <f>'[2]08'!E33</f>
        <v>0</v>
      </c>
      <c r="F31" s="15">
        <f t="shared" si="6"/>
        <v>80</v>
      </c>
      <c r="G31" s="200">
        <f>'[2]08'!H33</f>
        <v>34</v>
      </c>
      <c r="H31" s="201">
        <f>'[2]08'!I33</f>
        <v>0</v>
      </c>
      <c r="I31" s="201">
        <f>'[2]08'!J33</f>
        <v>0</v>
      </c>
      <c r="J31" s="201">
        <f>'[2]08'!K33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  <c r="S31" s="18"/>
    </row>
    <row r="32" spans="1:19">
      <c r="A32" s="8" t="s">
        <v>74</v>
      </c>
      <c r="B32" s="200">
        <f>'[2]08'!B34</f>
        <v>80</v>
      </c>
      <c r="C32" s="201">
        <f>'[2]08'!C34</f>
        <v>0</v>
      </c>
      <c r="D32" s="201">
        <f>'[2]08'!D34</f>
        <v>0</v>
      </c>
      <c r="E32" s="201">
        <f>'[2]08'!E34</f>
        <v>0</v>
      </c>
      <c r="F32" s="15">
        <f t="shared" si="6"/>
        <v>80</v>
      </c>
      <c r="G32" s="200">
        <f>'[2]08'!H34</f>
        <v>34</v>
      </c>
      <c r="H32" s="201">
        <f>'[2]08'!I34</f>
        <v>0</v>
      </c>
      <c r="I32" s="201">
        <f>'[2]08'!J34</f>
        <v>0</v>
      </c>
      <c r="J32" s="201">
        <f>'[2]08'!K34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  <c r="S32" s="18"/>
    </row>
    <row r="33" spans="1:19">
      <c r="A33" s="8" t="s">
        <v>75</v>
      </c>
      <c r="B33" s="200">
        <f>'[2]08'!B35</f>
        <v>80</v>
      </c>
      <c r="C33" s="201">
        <f>'[2]08'!C35</f>
        <v>0</v>
      </c>
      <c r="D33" s="201">
        <f>'[2]08'!D35</f>
        <v>0</v>
      </c>
      <c r="E33" s="201">
        <f>'[2]08'!E35</f>
        <v>0</v>
      </c>
      <c r="F33" s="15">
        <f t="shared" si="6"/>
        <v>80</v>
      </c>
      <c r="G33" s="200">
        <f>'[2]08'!H35</f>
        <v>34</v>
      </c>
      <c r="H33" s="201">
        <f>'[2]08'!I35</f>
        <v>0</v>
      </c>
      <c r="I33" s="201">
        <f>'[2]08'!J35</f>
        <v>0</v>
      </c>
      <c r="J33" s="201">
        <f>'[2]08'!K35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  <c r="S33" s="18"/>
    </row>
    <row r="34" spans="1:19">
      <c r="A34" s="8" t="s">
        <v>76</v>
      </c>
      <c r="B34" s="200">
        <f>'[2]08'!B36</f>
        <v>80</v>
      </c>
      <c r="C34" s="201">
        <f>'[2]08'!C36</f>
        <v>0</v>
      </c>
      <c r="D34" s="201">
        <f>'[2]08'!D36</f>
        <v>0</v>
      </c>
      <c r="E34" s="201">
        <f>'[2]08'!E36</f>
        <v>0</v>
      </c>
      <c r="F34" s="15">
        <f t="shared" si="6"/>
        <v>80</v>
      </c>
      <c r="G34" s="200">
        <f>'[2]08'!H36</f>
        <v>34</v>
      </c>
      <c r="H34" s="201">
        <f>'[2]08'!I36</f>
        <v>0</v>
      </c>
      <c r="I34" s="201">
        <f>'[2]08'!J36</f>
        <v>0</v>
      </c>
      <c r="J34" s="201">
        <f>'[2]08'!K36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  <c r="S34" s="18"/>
    </row>
    <row r="35" spans="1:19">
      <c r="A35" s="8" t="s">
        <v>77</v>
      </c>
      <c r="B35" s="200">
        <f>'[2]08'!B37</f>
        <v>80</v>
      </c>
      <c r="C35" s="201">
        <f>'[2]08'!C37</f>
        <v>0</v>
      </c>
      <c r="D35" s="201">
        <f>'[2]08'!D37</f>
        <v>0</v>
      </c>
      <c r="E35" s="201">
        <f>'[2]08'!E37</f>
        <v>0</v>
      </c>
      <c r="F35" s="15">
        <f t="shared" si="6"/>
        <v>80</v>
      </c>
      <c r="G35" s="200">
        <f>'[2]08'!H37</f>
        <v>33</v>
      </c>
      <c r="H35" s="201">
        <f>'[2]08'!I37</f>
        <v>0</v>
      </c>
      <c r="I35" s="201">
        <f>'[2]08'!J37</f>
        <v>0</v>
      </c>
      <c r="J35" s="201">
        <f>'[2]08'!K37</f>
        <v>0</v>
      </c>
      <c r="K35" s="15">
        <f t="shared" si="3"/>
        <v>33</v>
      </c>
      <c r="L35" s="18">
        <f>frq!C35</f>
        <v>1</v>
      </c>
      <c r="M35" s="125">
        <f t="shared" si="4"/>
        <v>32.6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32.6</v>
      </c>
      <c r="R35" s="18">
        <v>0.4</v>
      </c>
      <c r="S35" s="18"/>
    </row>
    <row r="36" spans="1:19">
      <c r="A36" s="8" t="s">
        <v>78</v>
      </c>
      <c r="B36" s="200">
        <f>'[2]08'!B38</f>
        <v>80</v>
      </c>
      <c r="C36" s="201">
        <f>'[2]08'!C38</f>
        <v>0</v>
      </c>
      <c r="D36" s="201">
        <f>'[2]08'!D38</f>
        <v>0</v>
      </c>
      <c r="E36" s="201">
        <f>'[2]08'!E38</f>
        <v>0</v>
      </c>
      <c r="F36" s="15">
        <f t="shared" si="6"/>
        <v>80</v>
      </c>
      <c r="G36" s="200">
        <f>'[2]08'!H38</f>
        <v>33</v>
      </c>
      <c r="H36" s="201">
        <f>'[2]08'!I38</f>
        <v>0</v>
      </c>
      <c r="I36" s="201">
        <f>'[2]08'!J38</f>
        <v>0</v>
      </c>
      <c r="J36" s="201">
        <f>'[2]08'!K38</f>
        <v>0</v>
      </c>
      <c r="K36" s="15">
        <f t="shared" si="3"/>
        <v>33</v>
      </c>
      <c r="L36" s="18">
        <f>frq!C36</f>
        <v>1</v>
      </c>
      <c r="M36" s="125">
        <f t="shared" si="4"/>
        <v>32.6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32.6</v>
      </c>
      <c r="R36" s="18">
        <v>0.4</v>
      </c>
      <c r="S36" s="18"/>
    </row>
    <row r="37" spans="1:19">
      <c r="A37" s="8" t="s">
        <v>79</v>
      </c>
      <c r="B37" s="200">
        <f>'[2]08'!B39</f>
        <v>80</v>
      </c>
      <c r="C37" s="201">
        <f>'[2]08'!C39</f>
        <v>0</v>
      </c>
      <c r="D37" s="201">
        <f>'[2]08'!D39</f>
        <v>0</v>
      </c>
      <c r="E37" s="201">
        <f>'[2]08'!E39</f>
        <v>0</v>
      </c>
      <c r="F37" s="15">
        <f t="shared" si="6"/>
        <v>80</v>
      </c>
      <c r="G37" s="200">
        <f>'[2]08'!H39</f>
        <v>33</v>
      </c>
      <c r="H37" s="201">
        <f>'[2]08'!I39</f>
        <v>0</v>
      </c>
      <c r="I37" s="201">
        <f>'[2]08'!J39</f>
        <v>0</v>
      </c>
      <c r="J37" s="201">
        <f>'[2]08'!K39</f>
        <v>0</v>
      </c>
      <c r="K37" s="15">
        <f t="shared" si="3"/>
        <v>33</v>
      </c>
      <c r="L37" s="18">
        <f>frq!C37</f>
        <v>1</v>
      </c>
      <c r="M37" s="125">
        <f t="shared" si="4"/>
        <v>32.6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32.6</v>
      </c>
      <c r="R37" s="18">
        <v>0.4</v>
      </c>
      <c r="S37" s="18"/>
    </row>
    <row r="38" spans="1:19">
      <c r="A38" s="8" t="s">
        <v>80</v>
      </c>
      <c r="B38" s="200">
        <f>'[2]08'!B40</f>
        <v>80</v>
      </c>
      <c r="C38" s="201">
        <f>'[2]08'!C40</f>
        <v>0</v>
      </c>
      <c r="D38" s="201">
        <f>'[2]08'!D40</f>
        <v>0</v>
      </c>
      <c r="E38" s="201">
        <f>'[2]08'!E40</f>
        <v>0</v>
      </c>
      <c r="F38" s="15">
        <f t="shared" si="6"/>
        <v>80</v>
      </c>
      <c r="G38" s="200">
        <f>'[2]08'!H40</f>
        <v>33</v>
      </c>
      <c r="H38" s="201">
        <f>'[2]08'!I40</f>
        <v>0</v>
      </c>
      <c r="I38" s="201">
        <f>'[2]08'!J40</f>
        <v>0</v>
      </c>
      <c r="J38" s="201">
        <f>'[2]08'!K40</f>
        <v>0</v>
      </c>
      <c r="K38" s="15">
        <f t="shared" si="3"/>
        <v>33</v>
      </c>
      <c r="L38" s="18">
        <f>frq!C38</f>
        <v>1</v>
      </c>
      <c r="M38" s="125">
        <f t="shared" si="4"/>
        <v>32.6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32.6</v>
      </c>
      <c r="R38" s="18">
        <v>0.4</v>
      </c>
      <c r="S38" s="18"/>
    </row>
    <row r="39" spans="1:19">
      <c r="A39" s="8" t="s">
        <v>81</v>
      </c>
      <c r="B39" s="200">
        <f>'[2]08'!B41</f>
        <v>80</v>
      </c>
      <c r="C39" s="201">
        <f>'[2]08'!C41</f>
        <v>0</v>
      </c>
      <c r="D39" s="201">
        <f>'[2]08'!D41</f>
        <v>0</v>
      </c>
      <c r="E39" s="201">
        <f>'[2]08'!E41</f>
        <v>0</v>
      </c>
      <c r="F39" s="15">
        <f t="shared" si="6"/>
        <v>80</v>
      </c>
      <c r="G39" s="200">
        <f>'[2]08'!H41</f>
        <v>33</v>
      </c>
      <c r="H39" s="201">
        <f>'[2]08'!I41</f>
        <v>0</v>
      </c>
      <c r="I39" s="201">
        <f>'[2]08'!J41</f>
        <v>0</v>
      </c>
      <c r="J39" s="201">
        <f>'[2]08'!K41</f>
        <v>0</v>
      </c>
      <c r="K39" s="15">
        <f t="shared" si="3"/>
        <v>33</v>
      </c>
      <c r="L39" s="18">
        <f>frq!C39</f>
        <v>1</v>
      </c>
      <c r="M39" s="125">
        <f t="shared" si="4"/>
        <v>32.6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32.6</v>
      </c>
      <c r="R39" s="18">
        <v>0.4</v>
      </c>
      <c r="S39" s="18"/>
    </row>
    <row r="40" spans="1:19">
      <c r="A40" s="8" t="s">
        <v>82</v>
      </c>
      <c r="B40" s="200">
        <f>'[2]08'!B42</f>
        <v>80</v>
      </c>
      <c r="C40" s="201">
        <f>'[2]08'!C42</f>
        <v>0</v>
      </c>
      <c r="D40" s="201">
        <f>'[2]08'!D42</f>
        <v>0</v>
      </c>
      <c r="E40" s="201">
        <f>'[2]08'!E42</f>
        <v>0</v>
      </c>
      <c r="F40" s="15">
        <f t="shared" si="6"/>
        <v>80</v>
      </c>
      <c r="G40" s="200">
        <f>'[2]08'!H42</f>
        <v>33</v>
      </c>
      <c r="H40" s="201">
        <f>'[2]08'!I42</f>
        <v>0</v>
      </c>
      <c r="I40" s="201">
        <f>'[2]08'!J42</f>
        <v>0</v>
      </c>
      <c r="J40" s="201">
        <f>'[2]08'!K42</f>
        <v>0</v>
      </c>
      <c r="K40" s="15">
        <f t="shared" si="3"/>
        <v>33</v>
      </c>
      <c r="L40" s="18">
        <f>frq!C40</f>
        <v>1</v>
      </c>
      <c r="M40" s="125">
        <f t="shared" si="4"/>
        <v>32.6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32.6</v>
      </c>
      <c r="R40" s="18">
        <v>0.4</v>
      </c>
      <c r="S40" s="18"/>
    </row>
    <row r="41" spans="1:19">
      <c r="A41" s="8" t="s">
        <v>83</v>
      </c>
      <c r="B41" s="200">
        <f>'[2]08'!B43</f>
        <v>80</v>
      </c>
      <c r="C41" s="201">
        <f>'[2]08'!C43</f>
        <v>0</v>
      </c>
      <c r="D41" s="201">
        <f>'[2]08'!D43</f>
        <v>0</v>
      </c>
      <c r="E41" s="201">
        <f>'[2]08'!E43</f>
        <v>0</v>
      </c>
      <c r="F41" s="15">
        <f t="shared" si="6"/>
        <v>80</v>
      </c>
      <c r="G41" s="200">
        <f>'[2]08'!H43</f>
        <v>33</v>
      </c>
      <c r="H41" s="201">
        <f>'[2]08'!I43</f>
        <v>0</v>
      </c>
      <c r="I41" s="201">
        <f>'[2]08'!J43</f>
        <v>0</v>
      </c>
      <c r="J41" s="201">
        <f>'[2]08'!K43</f>
        <v>0</v>
      </c>
      <c r="K41" s="15">
        <f t="shared" si="3"/>
        <v>33</v>
      </c>
      <c r="L41" s="18">
        <f>frq!C41</f>
        <v>1</v>
      </c>
      <c r="M41" s="125">
        <f t="shared" si="4"/>
        <v>32.6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32.6</v>
      </c>
      <c r="R41" s="18">
        <v>0.4</v>
      </c>
      <c r="S41" s="18"/>
    </row>
    <row r="42" spans="1:19">
      <c r="A42" s="8" t="s">
        <v>84</v>
      </c>
      <c r="B42" s="200">
        <f>'[2]08'!B44</f>
        <v>80</v>
      </c>
      <c r="C42" s="201">
        <f>'[2]08'!C44</f>
        <v>0</v>
      </c>
      <c r="D42" s="201">
        <f>'[2]08'!D44</f>
        <v>0</v>
      </c>
      <c r="E42" s="201">
        <f>'[2]08'!E44</f>
        <v>0</v>
      </c>
      <c r="F42" s="15">
        <f t="shared" si="6"/>
        <v>80</v>
      </c>
      <c r="G42" s="200">
        <f>'[2]08'!H44</f>
        <v>33</v>
      </c>
      <c r="H42" s="201">
        <f>'[2]08'!I44</f>
        <v>0</v>
      </c>
      <c r="I42" s="201">
        <f>'[2]08'!J44</f>
        <v>0</v>
      </c>
      <c r="J42" s="201">
        <f>'[2]08'!K44</f>
        <v>0</v>
      </c>
      <c r="K42" s="15">
        <f t="shared" si="3"/>
        <v>33</v>
      </c>
      <c r="L42" s="18">
        <f>frq!C42</f>
        <v>1</v>
      </c>
      <c r="M42" s="125">
        <f t="shared" si="4"/>
        <v>32.6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32.6</v>
      </c>
      <c r="R42" s="18">
        <v>0.4</v>
      </c>
      <c r="S42" s="18"/>
    </row>
    <row r="43" spans="1:19">
      <c r="A43" s="8" t="s">
        <v>85</v>
      </c>
      <c r="B43" s="200">
        <f>'[2]08'!B45</f>
        <v>80</v>
      </c>
      <c r="C43" s="201">
        <f>'[2]08'!C45</f>
        <v>0</v>
      </c>
      <c r="D43" s="201">
        <f>'[2]08'!D45</f>
        <v>0</v>
      </c>
      <c r="E43" s="201">
        <f>'[2]08'!E45</f>
        <v>0</v>
      </c>
      <c r="F43" s="15">
        <f t="shared" si="6"/>
        <v>80</v>
      </c>
      <c r="G43" s="200">
        <f>'[2]08'!H45</f>
        <v>33</v>
      </c>
      <c r="H43" s="201">
        <f>'[2]08'!I45</f>
        <v>0</v>
      </c>
      <c r="I43" s="201">
        <f>'[2]08'!J45</f>
        <v>0</v>
      </c>
      <c r="J43" s="201">
        <f>'[2]08'!K45</f>
        <v>0</v>
      </c>
      <c r="K43" s="15">
        <f t="shared" si="3"/>
        <v>33</v>
      </c>
      <c r="L43" s="18">
        <f>frq!C43</f>
        <v>1</v>
      </c>
      <c r="M43" s="125">
        <f t="shared" si="4"/>
        <v>32.6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32.6</v>
      </c>
      <c r="R43" s="18">
        <v>0.4</v>
      </c>
      <c r="S43" s="18"/>
    </row>
    <row r="44" spans="1:19">
      <c r="A44" s="8" t="s">
        <v>86</v>
      </c>
      <c r="B44" s="200">
        <f>'[2]08'!B46</f>
        <v>80</v>
      </c>
      <c r="C44" s="201">
        <f>'[2]08'!C46</f>
        <v>0</v>
      </c>
      <c r="D44" s="201">
        <f>'[2]08'!D46</f>
        <v>0</v>
      </c>
      <c r="E44" s="201">
        <f>'[2]08'!E46</f>
        <v>0</v>
      </c>
      <c r="F44" s="15">
        <f t="shared" si="6"/>
        <v>80</v>
      </c>
      <c r="G44" s="200">
        <f>'[2]08'!H46</f>
        <v>33</v>
      </c>
      <c r="H44" s="201">
        <f>'[2]08'!I46</f>
        <v>0</v>
      </c>
      <c r="I44" s="201">
        <f>'[2]08'!J46</f>
        <v>0</v>
      </c>
      <c r="J44" s="201">
        <f>'[2]08'!K46</f>
        <v>0</v>
      </c>
      <c r="K44" s="15">
        <f t="shared" si="3"/>
        <v>33</v>
      </c>
      <c r="L44" s="18">
        <f>frq!C44</f>
        <v>1</v>
      </c>
      <c r="M44" s="125">
        <f t="shared" si="4"/>
        <v>32.6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32.6</v>
      </c>
      <c r="R44" s="18">
        <v>0.4</v>
      </c>
      <c r="S44" s="18"/>
    </row>
    <row r="45" spans="1:19">
      <c r="A45" s="8" t="s">
        <v>87</v>
      </c>
      <c r="B45" s="200">
        <f>'[2]08'!B47</f>
        <v>80</v>
      </c>
      <c r="C45" s="201">
        <f>'[2]08'!C47</f>
        <v>0</v>
      </c>
      <c r="D45" s="201">
        <f>'[2]08'!D47</f>
        <v>0</v>
      </c>
      <c r="E45" s="201">
        <f>'[2]08'!E47</f>
        <v>0</v>
      </c>
      <c r="F45" s="15">
        <f t="shared" si="6"/>
        <v>80</v>
      </c>
      <c r="G45" s="200">
        <f>'[2]08'!H47</f>
        <v>33</v>
      </c>
      <c r="H45" s="201">
        <f>'[2]08'!I47</f>
        <v>0</v>
      </c>
      <c r="I45" s="201">
        <f>'[2]08'!J47</f>
        <v>0</v>
      </c>
      <c r="J45" s="201">
        <f>'[2]08'!K47</f>
        <v>0</v>
      </c>
      <c r="K45" s="15">
        <f t="shared" si="3"/>
        <v>33</v>
      </c>
      <c r="L45" s="18">
        <f>frq!C45</f>
        <v>1</v>
      </c>
      <c r="M45" s="125">
        <f t="shared" si="4"/>
        <v>32.6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32.6</v>
      </c>
      <c r="R45" s="18">
        <v>0.4</v>
      </c>
      <c r="S45" s="18"/>
    </row>
    <row r="46" spans="1:19">
      <c r="A46" s="8" t="s">
        <v>88</v>
      </c>
      <c r="B46" s="200">
        <f>'[2]08'!B48</f>
        <v>80</v>
      </c>
      <c r="C46" s="201">
        <f>'[2]08'!C48</f>
        <v>0</v>
      </c>
      <c r="D46" s="201">
        <f>'[2]08'!D48</f>
        <v>0</v>
      </c>
      <c r="E46" s="201">
        <f>'[2]08'!E48</f>
        <v>0</v>
      </c>
      <c r="F46" s="15">
        <f t="shared" si="6"/>
        <v>80</v>
      </c>
      <c r="G46" s="200">
        <f>'[2]08'!H48</f>
        <v>33</v>
      </c>
      <c r="H46" s="201">
        <f>'[2]08'!I48</f>
        <v>0</v>
      </c>
      <c r="I46" s="201">
        <f>'[2]08'!J48</f>
        <v>0</v>
      </c>
      <c r="J46" s="201">
        <f>'[2]08'!K48</f>
        <v>0</v>
      </c>
      <c r="K46" s="15">
        <f t="shared" si="3"/>
        <v>33</v>
      </c>
      <c r="L46" s="18">
        <f>frq!C46</f>
        <v>1</v>
      </c>
      <c r="M46" s="125">
        <f t="shared" si="4"/>
        <v>32.6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32.6</v>
      </c>
      <c r="R46" s="18">
        <v>0.4</v>
      </c>
      <c r="S46" s="18"/>
    </row>
    <row r="47" spans="1:19">
      <c r="A47" s="8" t="s">
        <v>89</v>
      </c>
      <c r="B47" s="200">
        <f>'[2]08'!B49</f>
        <v>80</v>
      </c>
      <c r="C47" s="201">
        <f>'[2]08'!C49</f>
        <v>0</v>
      </c>
      <c r="D47" s="201">
        <f>'[2]08'!D49</f>
        <v>0</v>
      </c>
      <c r="E47" s="201">
        <f>'[2]08'!E49</f>
        <v>0</v>
      </c>
      <c r="F47" s="15">
        <f t="shared" si="6"/>
        <v>80</v>
      </c>
      <c r="G47" s="200">
        <f>'[2]08'!H49</f>
        <v>33</v>
      </c>
      <c r="H47" s="201">
        <f>'[2]08'!I49</f>
        <v>0</v>
      </c>
      <c r="I47" s="201">
        <f>'[2]08'!J49</f>
        <v>0</v>
      </c>
      <c r="J47" s="201">
        <f>'[2]08'!K49</f>
        <v>0</v>
      </c>
      <c r="K47" s="15">
        <f t="shared" si="3"/>
        <v>33</v>
      </c>
      <c r="L47" s="18">
        <f>frq!C47</f>
        <v>1</v>
      </c>
      <c r="M47" s="125">
        <f t="shared" si="4"/>
        <v>32.6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32.6</v>
      </c>
      <c r="R47" s="18">
        <v>0.4</v>
      </c>
      <c r="S47" s="18"/>
    </row>
    <row r="48" spans="1:19">
      <c r="A48" s="8" t="s">
        <v>90</v>
      </c>
      <c r="B48" s="200">
        <f>'[2]08'!B50</f>
        <v>80</v>
      </c>
      <c r="C48" s="201">
        <f>'[2]08'!C50</f>
        <v>0</v>
      </c>
      <c r="D48" s="201">
        <f>'[2]08'!D50</f>
        <v>0</v>
      </c>
      <c r="E48" s="201">
        <f>'[2]08'!E50</f>
        <v>0</v>
      </c>
      <c r="F48" s="15">
        <f t="shared" si="6"/>
        <v>80</v>
      </c>
      <c r="G48" s="200">
        <f>'[2]08'!H50</f>
        <v>33</v>
      </c>
      <c r="H48" s="201">
        <f>'[2]08'!I50</f>
        <v>0</v>
      </c>
      <c r="I48" s="201">
        <f>'[2]08'!J50</f>
        <v>0</v>
      </c>
      <c r="J48" s="201">
        <f>'[2]08'!K50</f>
        <v>0</v>
      </c>
      <c r="K48" s="15">
        <f t="shared" si="3"/>
        <v>33</v>
      </c>
      <c r="L48" s="18">
        <f>frq!C48</f>
        <v>1</v>
      </c>
      <c r="M48" s="125">
        <f t="shared" si="4"/>
        <v>32.6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32.6</v>
      </c>
      <c r="R48" s="18">
        <v>0.4</v>
      </c>
      <c r="S48" s="18"/>
    </row>
    <row r="49" spans="1:19">
      <c r="A49" s="8" t="s">
        <v>91</v>
      </c>
      <c r="B49" s="200">
        <f>'[2]08'!B51</f>
        <v>80</v>
      </c>
      <c r="C49" s="201">
        <f>'[2]08'!C51</f>
        <v>0</v>
      </c>
      <c r="D49" s="201">
        <f>'[2]08'!D51</f>
        <v>0</v>
      </c>
      <c r="E49" s="201">
        <f>'[2]08'!E51</f>
        <v>0</v>
      </c>
      <c r="F49" s="15">
        <f t="shared" si="6"/>
        <v>80</v>
      </c>
      <c r="G49" s="200">
        <f>'[2]08'!H51</f>
        <v>33</v>
      </c>
      <c r="H49" s="201">
        <f>'[2]08'!I51</f>
        <v>0</v>
      </c>
      <c r="I49" s="201">
        <f>'[2]08'!J51</f>
        <v>0</v>
      </c>
      <c r="J49" s="201">
        <f>'[2]08'!K51</f>
        <v>0</v>
      </c>
      <c r="K49" s="15">
        <f t="shared" si="3"/>
        <v>33</v>
      </c>
      <c r="L49" s="18">
        <f>frq!C49</f>
        <v>1</v>
      </c>
      <c r="M49" s="125">
        <f t="shared" si="4"/>
        <v>32.6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32.6</v>
      </c>
      <c r="R49" s="18">
        <v>0.4</v>
      </c>
      <c r="S49" s="18"/>
    </row>
    <row r="50" spans="1:19">
      <c r="A50" s="8" t="s">
        <v>92</v>
      </c>
      <c r="B50" s="200">
        <f>'[2]08'!B52</f>
        <v>80</v>
      </c>
      <c r="C50" s="201">
        <f>'[2]08'!C52</f>
        <v>0</v>
      </c>
      <c r="D50" s="201">
        <f>'[2]08'!D52</f>
        <v>0</v>
      </c>
      <c r="E50" s="201">
        <f>'[2]08'!E52</f>
        <v>0</v>
      </c>
      <c r="F50" s="15">
        <f t="shared" si="6"/>
        <v>80</v>
      </c>
      <c r="G50" s="200">
        <f>'[2]08'!H52</f>
        <v>33</v>
      </c>
      <c r="H50" s="201">
        <f>'[2]08'!I52</f>
        <v>0</v>
      </c>
      <c r="I50" s="201">
        <f>'[2]08'!J52</f>
        <v>0</v>
      </c>
      <c r="J50" s="201">
        <f>'[2]08'!K52</f>
        <v>0</v>
      </c>
      <c r="K50" s="15">
        <f t="shared" si="3"/>
        <v>33</v>
      </c>
      <c r="L50" s="18">
        <f>frq!C50</f>
        <v>1</v>
      </c>
      <c r="M50" s="125">
        <f t="shared" si="4"/>
        <v>32.6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32.6</v>
      </c>
      <c r="R50" s="18">
        <v>0.4</v>
      </c>
      <c r="S50" s="18"/>
    </row>
    <row r="51" spans="1:19">
      <c r="A51" s="8" t="s">
        <v>93</v>
      </c>
      <c r="B51" s="200">
        <f>'[2]08'!B53</f>
        <v>80</v>
      </c>
      <c r="C51" s="201">
        <f>'[2]08'!C53</f>
        <v>0</v>
      </c>
      <c r="D51" s="201">
        <f>'[2]08'!D53</f>
        <v>0</v>
      </c>
      <c r="E51" s="201">
        <f>'[2]08'!E53</f>
        <v>0</v>
      </c>
      <c r="F51" s="15">
        <f t="shared" si="6"/>
        <v>80</v>
      </c>
      <c r="G51" s="200">
        <f>'[2]08'!H53</f>
        <v>34</v>
      </c>
      <c r="H51" s="201">
        <f>'[2]08'!I53</f>
        <v>0</v>
      </c>
      <c r="I51" s="201">
        <f>'[2]08'!J53</f>
        <v>0</v>
      </c>
      <c r="J51" s="201">
        <f>'[2]08'!K53</f>
        <v>0</v>
      </c>
      <c r="K51" s="15">
        <f t="shared" si="3"/>
        <v>34</v>
      </c>
      <c r="L51" s="18">
        <f>frq!C51</f>
        <v>1</v>
      </c>
      <c r="M51" s="125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  <c r="S51" s="18"/>
    </row>
    <row r="52" spans="1:19">
      <c r="A52" s="8" t="s">
        <v>94</v>
      </c>
      <c r="B52" s="200">
        <f>'[2]08'!B54</f>
        <v>80</v>
      </c>
      <c r="C52" s="201">
        <f>'[2]08'!C54</f>
        <v>0</v>
      </c>
      <c r="D52" s="201">
        <f>'[2]08'!D54</f>
        <v>0</v>
      </c>
      <c r="E52" s="201">
        <f>'[2]08'!E54</f>
        <v>0</v>
      </c>
      <c r="F52" s="15">
        <f t="shared" si="6"/>
        <v>80</v>
      </c>
      <c r="G52" s="200">
        <f>'[2]08'!H54</f>
        <v>34</v>
      </c>
      <c r="H52" s="201">
        <f>'[2]08'!I54</f>
        <v>0</v>
      </c>
      <c r="I52" s="201">
        <f>'[2]08'!J54</f>
        <v>0</v>
      </c>
      <c r="J52" s="201">
        <f>'[2]08'!K54</f>
        <v>0</v>
      </c>
      <c r="K52" s="15">
        <f t="shared" si="3"/>
        <v>34</v>
      </c>
      <c r="L52" s="18">
        <f>frq!C52</f>
        <v>1</v>
      </c>
      <c r="M52" s="125">
        <f t="shared" si="4"/>
        <v>33.6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33.6</v>
      </c>
      <c r="R52" s="18">
        <v>0.4</v>
      </c>
      <c r="S52" s="18"/>
    </row>
    <row r="53" spans="1:19">
      <c r="A53" s="8" t="s">
        <v>95</v>
      </c>
      <c r="B53" s="200">
        <f>'[2]08'!B55</f>
        <v>80</v>
      </c>
      <c r="C53" s="201">
        <f>'[2]08'!C55</f>
        <v>0</v>
      </c>
      <c r="D53" s="201">
        <f>'[2]08'!D55</f>
        <v>0</v>
      </c>
      <c r="E53" s="201">
        <f>'[2]08'!E55</f>
        <v>0</v>
      </c>
      <c r="F53" s="15">
        <f t="shared" si="6"/>
        <v>80</v>
      </c>
      <c r="G53" s="200">
        <f>'[2]08'!H55</f>
        <v>34</v>
      </c>
      <c r="H53" s="201">
        <f>'[2]08'!I55</f>
        <v>0</v>
      </c>
      <c r="I53" s="201">
        <f>'[2]08'!J55</f>
        <v>0</v>
      </c>
      <c r="J53" s="201">
        <f>'[2]08'!K55</f>
        <v>0</v>
      </c>
      <c r="K53" s="15">
        <f t="shared" si="3"/>
        <v>34</v>
      </c>
      <c r="L53" s="18">
        <f>frq!C53</f>
        <v>1</v>
      </c>
      <c r="M53" s="125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  <c r="S53" s="18"/>
    </row>
    <row r="54" spans="1:19">
      <c r="A54" s="8" t="s">
        <v>96</v>
      </c>
      <c r="B54" s="200">
        <f>'[2]08'!B56</f>
        <v>80</v>
      </c>
      <c r="C54" s="201">
        <f>'[2]08'!C56</f>
        <v>0</v>
      </c>
      <c r="D54" s="201">
        <f>'[2]08'!D56</f>
        <v>0</v>
      </c>
      <c r="E54" s="201">
        <f>'[2]08'!E56</f>
        <v>0</v>
      </c>
      <c r="F54" s="15">
        <f t="shared" si="6"/>
        <v>80</v>
      </c>
      <c r="G54" s="200">
        <f>'[2]08'!H56</f>
        <v>33</v>
      </c>
      <c r="H54" s="201">
        <f>'[2]08'!I56</f>
        <v>0</v>
      </c>
      <c r="I54" s="201">
        <f>'[2]08'!J56</f>
        <v>0</v>
      </c>
      <c r="J54" s="201">
        <f>'[2]08'!K56</f>
        <v>0</v>
      </c>
      <c r="K54" s="15">
        <f t="shared" si="3"/>
        <v>33</v>
      </c>
      <c r="L54" s="18">
        <f>frq!C54</f>
        <v>1</v>
      </c>
      <c r="M54" s="125">
        <f t="shared" si="4"/>
        <v>32.6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32.6</v>
      </c>
      <c r="R54" s="18">
        <v>0.4</v>
      </c>
      <c r="S54" s="18"/>
    </row>
    <row r="55" spans="1:19">
      <c r="A55" s="8" t="s">
        <v>97</v>
      </c>
      <c r="B55" s="200">
        <f>'[2]08'!B57</f>
        <v>80</v>
      </c>
      <c r="C55" s="201">
        <f>'[2]08'!C57</f>
        <v>0</v>
      </c>
      <c r="D55" s="201">
        <f>'[2]08'!D57</f>
        <v>0</v>
      </c>
      <c r="E55" s="201">
        <f>'[2]08'!E57</f>
        <v>0</v>
      </c>
      <c r="F55" s="15">
        <f t="shared" si="6"/>
        <v>80</v>
      </c>
      <c r="G55" s="200">
        <f>'[2]08'!H57</f>
        <v>33</v>
      </c>
      <c r="H55" s="201">
        <f>'[2]08'!I57</f>
        <v>0</v>
      </c>
      <c r="I55" s="201">
        <f>'[2]08'!J57</f>
        <v>0</v>
      </c>
      <c r="J55" s="201">
        <f>'[2]08'!K57</f>
        <v>0</v>
      </c>
      <c r="K55" s="15">
        <f t="shared" si="3"/>
        <v>33</v>
      </c>
      <c r="L55" s="18">
        <f>frq!C55</f>
        <v>1</v>
      </c>
      <c r="M55" s="125">
        <f t="shared" si="4"/>
        <v>32.6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32.6</v>
      </c>
      <c r="R55" s="18">
        <v>0.4</v>
      </c>
      <c r="S55" s="18"/>
    </row>
    <row r="56" spans="1:19">
      <c r="A56" s="8" t="s">
        <v>98</v>
      </c>
      <c r="B56" s="200">
        <f>'[2]08'!B58</f>
        <v>80</v>
      </c>
      <c r="C56" s="201">
        <f>'[2]08'!C58</f>
        <v>0</v>
      </c>
      <c r="D56" s="201">
        <f>'[2]08'!D58</f>
        <v>0</v>
      </c>
      <c r="E56" s="201">
        <f>'[2]08'!E58</f>
        <v>0</v>
      </c>
      <c r="F56" s="15">
        <f t="shared" si="6"/>
        <v>80</v>
      </c>
      <c r="G56" s="200">
        <f>'[2]08'!H58</f>
        <v>33</v>
      </c>
      <c r="H56" s="201">
        <f>'[2]08'!I58</f>
        <v>0</v>
      </c>
      <c r="I56" s="201">
        <f>'[2]08'!J58</f>
        <v>0</v>
      </c>
      <c r="J56" s="201">
        <f>'[2]08'!K58</f>
        <v>0</v>
      </c>
      <c r="K56" s="15">
        <f t="shared" si="3"/>
        <v>33</v>
      </c>
      <c r="L56" s="18">
        <f>frq!C56</f>
        <v>1</v>
      </c>
      <c r="M56" s="125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  <c r="S56" s="18"/>
    </row>
    <row r="57" spans="1:19">
      <c r="A57" s="8" t="s">
        <v>99</v>
      </c>
      <c r="B57" s="200">
        <f>'[2]08'!B59</f>
        <v>80</v>
      </c>
      <c r="C57" s="201">
        <f>'[2]08'!C59</f>
        <v>0</v>
      </c>
      <c r="D57" s="201">
        <f>'[2]08'!D59</f>
        <v>0</v>
      </c>
      <c r="E57" s="201">
        <f>'[2]08'!E59</f>
        <v>0</v>
      </c>
      <c r="F57" s="15">
        <f t="shared" si="6"/>
        <v>80</v>
      </c>
      <c r="G57" s="200">
        <f>'[2]08'!H59</f>
        <v>33</v>
      </c>
      <c r="H57" s="201">
        <f>'[2]08'!I59</f>
        <v>0</v>
      </c>
      <c r="I57" s="201">
        <f>'[2]08'!J59</f>
        <v>0</v>
      </c>
      <c r="J57" s="201">
        <f>'[2]08'!K59</f>
        <v>0</v>
      </c>
      <c r="K57" s="15">
        <f t="shared" si="3"/>
        <v>33</v>
      </c>
      <c r="L57" s="18">
        <f>frq!C57</f>
        <v>1</v>
      </c>
      <c r="M57" s="125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  <c r="S57" s="18"/>
    </row>
    <row r="58" spans="1:19">
      <c r="A58" s="8" t="s">
        <v>100</v>
      </c>
      <c r="B58" s="200">
        <f>'[2]08'!B60</f>
        <v>80</v>
      </c>
      <c r="C58" s="201">
        <f>'[2]08'!C60</f>
        <v>0</v>
      </c>
      <c r="D58" s="201">
        <f>'[2]08'!D60</f>
        <v>0</v>
      </c>
      <c r="E58" s="201">
        <f>'[2]08'!E60</f>
        <v>0</v>
      </c>
      <c r="F58" s="15">
        <f t="shared" si="6"/>
        <v>80</v>
      </c>
      <c r="G58" s="200">
        <f>'[2]08'!H60</f>
        <v>33</v>
      </c>
      <c r="H58" s="201">
        <f>'[2]08'!I60</f>
        <v>0</v>
      </c>
      <c r="I58" s="201">
        <f>'[2]08'!J60</f>
        <v>0</v>
      </c>
      <c r="J58" s="201">
        <f>'[2]08'!K60</f>
        <v>0</v>
      </c>
      <c r="K58" s="15">
        <f t="shared" si="3"/>
        <v>33</v>
      </c>
      <c r="L58" s="18">
        <f>frq!C58</f>
        <v>1</v>
      </c>
      <c r="M58" s="125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  <c r="S58" s="18"/>
    </row>
    <row r="59" spans="1:19">
      <c r="A59" s="8" t="s">
        <v>101</v>
      </c>
      <c r="B59" s="200">
        <f>'[2]08'!B61</f>
        <v>80</v>
      </c>
      <c r="C59" s="201">
        <f>'[2]08'!C61</f>
        <v>0</v>
      </c>
      <c r="D59" s="201">
        <f>'[2]08'!D61</f>
        <v>0</v>
      </c>
      <c r="E59" s="201">
        <f>'[2]08'!E61</f>
        <v>0</v>
      </c>
      <c r="F59" s="15">
        <f t="shared" si="6"/>
        <v>80</v>
      </c>
      <c r="G59" s="200">
        <f>'[2]08'!H61</f>
        <v>33</v>
      </c>
      <c r="H59" s="201">
        <f>'[2]08'!I61</f>
        <v>0</v>
      </c>
      <c r="I59" s="201">
        <f>'[2]08'!J61</f>
        <v>0</v>
      </c>
      <c r="J59" s="201">
        <f>'[2]08'!K61</f>
        <v>0</v>
      </c>
      <c r="K59" s="15">
        <f t="shared" si="3"/>
        <v>33</v>
      </c>
      <c r="L59" s="18">
        <f>frq!C59</f>
        <v>1</v>
      </c>
      <c r="M59" s="125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  <c r="S59" s="18"/>
    </row>
    <row r="60" spans="1:19">
      <c r="A60" s="8" t="s">
        <v>102</v>
      </c>
      <c r="B60" s="200">
        <f>'[2]08'!B62</f>
        <v>80</v>
      </c>
      <c r="C60" s="201">
        <f>'[2]08'!C62</f>
        <v>0</v>
      </c>
      <c r="D60" s="201">
        <f>'[2]08'!D62</f>
        <v>0</v>
      </c>
      <c r="E60" s="201">
        <f>'[2]08'!E62</f>
        <v>0</v>
      </c>
      <c r="F60" s="15">
        <f t="shared" si="6"/>
        <v>80</v>
      </c>
      <c r="G60" s="200">
        <f>'[2]08'!H62</f>
        <v>33</v>
      </c>
      <c r="H60" s="201">
        <f>'[2]08'!I62</f>
        <v>0</v>
      </c>
      <c r="I60" s="201">
        <f>'[2]08'!J62</f>
        <v>0</v>
      </c>
      <c r="J60" s="201">
        <f>'[2]08'!K62</f>
        <v>0</v>
      </c>
      <c r="K60" s="15">
        <f t="shared" si="3"/>
        <v>33</v>
      </c>
      <c r="L60" s="18">
        <f>frq!C60</f>
        <v>1</v>
      </c>
      <c r="M60" s="125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  <c r="S60" s="18"/>
    </row>
    <row r="61" spans="1:19">
      <c r="A61" s="8" t="s">
        <v>103</v>
      </c>
      <c r="B61" s="200">
        <f>'[2]08'!B63</f>
        <v>80</v>
      </c>
      <c r="C61" s="201">
        <f>'[2]08'!C63</f>
        <v>0</v>
      </c>
      <c r="D61" s="201">
        <f>'[2]08'!D63</f>
        <v>0</v>
      </c>
      <c r="E61" s="201">
        <f>'[2]08'!E63</f>
        <v>0</v>
      </c>
      <c r="F61" s="15">
        <f t="shared" si="6"/>
        <v>80</v>
      </c>
      <c r="G61" s="200">
        <f>'[2]08'!H63</f>
        <v>33</v>
      </c>
      <c r="H61" s="201">
        <f>'[2]08'!I63</f>
        <v>0</v>
      </c>
      <c r="I61" s="201">
        <f>'[2]08'!J63</f>
        <v>0</v>
      </c>
      <c r="J61" s="201">
        <f>'[2]08'!K63</f>
        <v>0</v>
      </c>
      <c r="K61" s="15">
        <f t="shared" si="3"/>
        <v>33</v>
      </c>
      <c r="L61" s="18">
        <f>frq!C61</f>
        <v>1</v>
      </c>
      <c r="M61" s="125">
        <f t="shared" si="4"/>
        <v>32.6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32.6</v>
      </c>
      <c r="R61" s="18">
        <v>0.4</v>
      </c>
      <c r="S61" s="18"/>
    </row>
    <row r="62" spans="1:19">
      <c r="A62" s="8" t="s">
        <v>104</v>
      </c>
      <c r="B62" s="200">
        <f>'[2]08'!B64</f>
        <v>80</v>
      </c>
      <c r="C62" s="201">
        <f>'[2]08'!C64</f>
        <v>0</v>
      </c>
      <c r="D62" s="201">
        <f>'[2]08'!D64</f>
        <v>0</v>
      </c>
      <c r="E62" s="201">
        <f>'[2]08'!E64</f>
        <v>0</v>
      </c>
      <c r="F62" s="15">
        <f t="shared" si="6"/>
        <v>80</v>
      </c>
      <c r="G62" s="200">
        <f>'[2]08'!H64</f>
        <v>33</v>
      </c>
      <c r="H62" s="201">
        <f>'[2]08'!I64</f>
        <v>0</v>
      </c>
      <c r="I62" s="201">
        <f>'[2]08'!J64</f>
        <v>0</v>
      </c>
      <c r="J62" s="201">
        <f>'[2]08'!K64</f>
        <v>0</v>
      </c>
      <c r="K62" s="15">
        <f t="shared" si="3"/>
        <v>33</v>
      </c>
      <c r="L62" s="18">
        <f>frq!C62</f>
        <v>1</v>
      </c>
      <c r="M62" s="125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  <c r="S62" s="18"/>
    </row>
    <row r="63" spans="1:19">
      <c r="A63" s="8" t="s">
        <v>105</v>
      </c>
      <c r="B63" s="200">
        <f>'[2]08'!B65</f>
        <v>80</v>
      </c>
      <c r="C63" s="201">
        <f>'[2]08'!C65</f>
        <v>0</v>
      </c>
      <c r="D63" s="201">
        <f>'[2]08'!D65</f>
        <v>0</v>
      </c>
      <c r="E63" s="201">
        <f>'[2]08'!E65</f>
        <v>0</v>
      </c>
      <c r="F63" s="15">
        <f t="shared" si="6"/>
        <v>80</v>
      </c>
      <c r="G63" s="200">
        <f>'[2]08'!H65</f>
        <v>33</v>
      </c>
      <c r="H63" s="201">
        <f>'[2]08'!I65</f>
        <v>0</v>
      </c>
      <c r="I63" s="201">
        <f>'[2]08'!J65</f>
        <v>0</v>
      </c>
      <c r="J63" s="201">
        <f>'[2]08'!K65</f>
        <v>0</v>
      </c>
      <c r="K63" s="15">
        <f t="shared" si="3"/>
        <v>33</v>
      </c>
      <c r="L63" s="18">
        <f>frq!C63</f>
        <v>1</v>
      </c>
      <c r="M63" s="125">
        <f t="shared" si="4"/>
        <v>32.6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32.6</v>
      </c>
      <c r="R63" s="18">
        <v>0.4</v>
      </c>
      <c r="S63" s="18"/>
    </row>
    <row r="64" spans="1:19">
      <c r="A64" s="8" t="s">
        <v>106</v>
      </c>
      <c r="B64" s="200">
        <f>'[2]08'!B66</f>
        <v>80</v>
      </c>
      <c r="C64" s="201">
        <f>'[2]08'!C66</f>
        <v>0</v>
      </c>
      <c r="D64" s="201">
        <f>'[2]08'!D66</f>
        <v>0</v>
      </c>
      <c r="E64" s="201">
        <f>'[2]08'!E66</f>
        <v>0</v>
      </c>
      <c r="F64" s="15">
        <f t="shared" si="6"/>
        <v>80</v>
      </c>
      <c r="G64" s="200">
        <f>'[2]08'!H66</f>
        <v>33</v>
      </c>
      <c r="H64" s="201">
        <f>'[2]08'!I66</f>
        <v>0</v>
      </c>
      <c r="I64" s="201">
        <f>'[2]08'!J66</f>
        <v>0</v>
      </c>
      <c r="J64" s="201">
        <f>'[2]08'!K66</f>
        <v>0</v>
      </c>
      <c r="K64" s="15">
        <f t="shared" si="3"/>
        <v>33</v>
      </c>
      <c r="L64" s="18">
        <f>frq!C64</f>
        <v>1</v>
      </c>
      <c r="M64" s="125">
        <f t="shared" si="4"/>
        <v>32.6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32.6</v>
      </c>
      <c r="R64" s="18">
        <v>0.4</v>
      </c>
      <c r="S64" s="18"/>
    </row>
    <row r="65" spans="1:19">
      <c r="A65" s="8" t="s">
        <v>107</v>
      </c>
      <c r="B65" s="200">
        <f>'[2]08'!B67</f>
        <v>80</v>
      </c>
      <c r="C65" s="201">
        <f>'[2]08'!C67</f>
        <v>0</v>
      </c>
      <c r="D65" s="201">
        <f>'[2]08'!D67</f>
        <v>0</v>
      </c>
      <c r="E65" s="201">
        <f>'[2]08'!E67</f>
        <v>0</v>
      </c>
      <c r="F65" s="15">
        <f t="shared" si="6"/>
        <v>80</v>
      </c>
      <c r="G65" s="200">
        <f>'[2]08'!H67</f>
        <v>33</v>
      </c>
      <c r="H65" s="201">
        <f>'[2]08'!I67</f>
        <v>0</v>
      </c>
      <c r="I65" s="201">
        <f>'[2]08'!J67</f>
        <v>0</v>
      </c>
      <c r="J65" s="201">
        <f>'[2]08'!K67</f>
        <v>0</v>
      </c>
      <c r="K65" s="15">
        <f t="shared" si="3"/>
        <v>33</v>
      </c>
      <c r="L65" s="18">
        <f>frq!C65</f>
        <v>1</v>
      </c>
      <c r="M65" s="125">
        <f t="shared" si="4"/>
        <v>32.6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32.6</v>
      </c>
      <c r="R65" s="18">
        <v>0.4</v>
      </c>
      <c r="S65" s="18"/>
    </row>
    <row r="66" spans="1:19">
      <c r="A66" s="8" t="s">
        <v>108</v>
      </c>
      <c r="B66" s="200">
        <f>'[2]08'!B68</f>
        <v>80</v>
      </c>
      <c r="C66" s="201">
        <f>'[2]08'!C68</f>
        <v>0</v>
      </c>
      <c r="D66" s="201">
        <f>'[2]08'!D68</f>
        <v>0</v>
      </c>
      <c r="E66" s="201">
        <f>'[2]08'!E68</f>
        <v>0</v>
      </c>
      <c r="F66" s="15">
        <f t="shared" si="6"/>
        <v>80</v>
      </c>
      <c r="G66" s="200">
        <f>'[2]08'!H68</f>
        <v>34</v>
      </c>
      <c r="H66" s="201">
        <f>'[2]08'!I68</f>
        <v>0</v>
      </c>
      <c r="I66" s="201">
        <f>'[2]08'!J68</f>
        <v>0</v>
      </c>
      <c r="J66" s="201">
        <f>'[2]08'!K68</f>
        <v>0</v>
      </c>
      <c r="K66" s="15">
        <f t="shared" si="3"/>
        <v>34</v>
      </c>
      <c r="L66" s="18">
        <f>frq!C66</f>
        <v>1</v>
      </c>
      <c r="M66" s="125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  <c r="S66" s="18"/>
    </row>
    <row r="67" spans="1:19">
      <c r="A67" s="8" t="s">
        <v>109</v>
      </c>
      <c r="B67" s="200">
        <f>'[2]08'!B69</f>
        <v>80</v>
      </c>
      <c r="C67" s="201">
        <f>'[2]08'!C69</f>
        <v>0</v>
      </c>
      <c r="D67" s="201">
        <f>'[2]08'!D69</f>
        <v>0</v>
      </c>
      <c r="E67" s="201">
        <f>'[2]08'!E69</f>
        <v>0</v>
      </c>
      <c r="F67" s="15">
        <f t="shared" si="6"/>
        <v>80</v>
      </c>
      <c r="G67" s="200">
        <f>'[2]08'!H69</f>
        <v>34</v>
      </c>
      <c r="H67" s="201">
        <f>'[2]08'!I69</f>
        <v>0</v>
      </c>
      <c r="I67" s="201">
        <f>'[2]08'!J69</f>
        <v>0</v>
      </c>
      <c r="J67" s="201">
        <f>'[2]08'!K69</f>
        <v>0</v>
      </c>
      <c r="K67" s="15">
        <f t="shared" si="3"/>
        <v>34</v>
      </c>
      <c r="L67" s="18">
        <f>frq!C67</f>
        <v>1</v>
      </c>
      <c r="M67" s="125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  <c r="S67" s="18"/>
    </row>
    <row r="68" spans="1:19">
      <c r="A68" s="8" t="s">
        <v>110</v>
      </c>
      <c r="B68" s="200">
        <f>'[2]08'!B70</f>
        <v>80</v>
      </c>
      <c r="C68" s="201">
        <f>'[2]08'!C70</f>
        <v>0</v>
      </c>
      <c r="D68" s="201">
        <f>'[2]08'!D70</f>
        <v>0</v>
      </c>
      <c r="E68" s="201">
        <f>'[2]08'!E70</f>
        <v>0</v>
      </c>
      <c r="F68" s="15">
        <f t="shared" si="6"/>
        <v>80</v>
      </c>
      <c r="G68" s="200">
        <f>'[2]08'!H70</f>
        <v>34</v>
      </c>
      <c r="H68" s="201">
        <f>'[2]08'!I70</f>
        <v>0</v>
      </c>
      <c r="I68" s="201">
        <f>'[2]08'!J70</f>
        <v>0</v>
      </c>
      <c r="J68" s="201">
        <f>'[2]08'!K70</f>
        <v>0</v>
      </c>
      <c r="K68" s="15">
        <f t="shared" ref="K68:K98" si="13">SUM(G68:J68)</f>
        <v>34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  <c r="S68" s="18"/>
    </row>
    <row r="69" spans="1:19">
      <c r="A69" s="8" t="s">
        <v>111</v>
      </c>
      <c r="B69" s="200">
        <f>'[2]08'!B71</f>
        <v>80</v>
      </c>
      <c r="C69" s="201">
        <f>'[2]08'!C71</f>
        <v>0</v>
      </c>
      <c r="D69" s="201">
        <f>'[2]08'!D71</f>
        <v>0</v>
      </c>
      <c r="E69" s="201">
        <f>'[2]08'!E71</f>
        <v>0</v>
      </c>
      <c r="F69" s="15">
        <f t="shared" ref="F69:F98" si="16">SUM(B69:E69)</f>
        <v>80</v>
      </c>
      <c r="G69" s="200">
        <f>'[2]08'!H71</f>
        <v>34</v>
      </c>
      <c r="H69" s="201">
        <f>'[2]08'!I71</f>
        <v>0</v>
      </c>
      <c r="I69" s="201">
        <f>'[2]08'!J71</f>
        <v>0</v>
      </c>
      <c r="J69" s="201">
        <f>'[2]08'!K71</f>
        <v>0</v>
      </c>
      <c r="K69" s="15">
        <f t="shared" si="13"/>
        <v>34</v>
      </c>
      <c r="L69" s="18">
        <f>frq!C69</f>
        <v>1</v>
      </c>
      <c r="M69" s="125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  <c r="S69" s="18"/>
    </row>
    <row r="70" spans="1:19">
      <c r="A70" s="8" t="s">
        <v>112</v>
      </c>
      <c r="B70" s="200">
        <f>'[2]08'!B72</f>
        <v>80</v>
      </c>
      <c r="C70" s="201">
        <f>'[2]08'!C72</f>
        <v>0</v>
      </c>
      <c r="D70" s="201">
        <f>'[2]08'!D72</f>
        <v>0</v>
      </c>
      <c r="E70" s="201">
        <f>'[2]08'!E72</f>
        <v>0</v>
      </c>
      <c r="F70" s="15">
        <f t="shared" si="16"/>
        <v>80</v>
      </c>
      <c r="G70" s="200">
        <f>'[2]08'!H72</f>
        <v>34</v>
      </c>
      <c r="H70" s="201">
        <f>'[2]08'!I72</f>
        <v>0</v>
      </c>
      <c r="I70" s="201">
        <f>'[2]08'!J72</f>
        <v>0</v>
      </c>
      <c r="J70" s="201">
        <f>'[2]08'!K72</f>
        <v>0</v>
      </c>
      <c r="K70" s="15">
        <f t="shared" si="13"/>
        <v>34</v>
      </c>
      <c r="L70" s="18">
        <f>frq!C70</f>
        <v>1</v>
      </c>
      <c r="M70" s="125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  <c r="S70" s="18"/>
    </row>
    <row r="71" spans="1:19">
      <c r="A71" s="8" t="s">
        <v>113</v>
      </c>
      <c r="B71" s="200">
        <f>'[2]08'!B73</f>
        <v>80</v>
      </c>
      <c r="C71" s="201">
        <f>'[2]08'!C73</f>
        <v>0</v>
      </c>
      <c r="D71" s="201">
        <f>'[2]08'!D73</f>
        <v>0</v>
      </c>
      <c r="E71" s="201">
        <f>'[2]08'!E73</f>
        <v>0</v>
      </c>
      <c r="F71" s="15">
        <f t="shared" si="16"/>
        <v>80</v>
      </c>
      <c r="G71" s="200">
        <f>'[2]08'!H73</f>
        <v>33</v>
      </c>
      <c r="H71" s="201">
        <f>'[2]08'!I73</f>
        <v>0</v>
      </c>
      <c r="I71" s="201">
        <f>'[2]08'!J73</f>
        <v>0</v>
      </c>
      <c r="J71" s="201">
        <f>'[2]08'!K73</f>
        <v>0</v>
      </c>
      <c r="K71" s="15">
        <f t="shared" si="13"/>
        <v>33</v>
      </c>
      <c r="L71" s="18">
        <f>frq!C71</f>
        <v>1</v>
      </c>
      <c r="M71" s="125">
        <f t="shared" si="14"/>
        <v>32.6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32.6</v>
      </c>
      <c r="R71" s="18">
        <v>0.4</v>
      </c>
      <c r="S71" s="18"/>
    </row>
    <row r="72" spans="1:19">
      <c r="A72" s="8" t="s">
        <v>114</v>
      </c>
      <c r="B72" s="200">
        <f>'[2]08'!B74</f>
        <v>80</v>
      </c>
      <c r="C72" s="201">
        <f>'[2]08'!C74</f>
        <v>0</v>
      </c>
      <c r="D72" s="201">
        <f>'[2]08'!D74</f>
        <v>0</v>
      </c>
      <c r="E72" s="201">
        <f>'[2]08'!E74</f>
        <v>0</v>
      </c>
      <c r="F72" s="15">
        <f t="shared" si="16"/>
        <v>80</v>
      </c>
      <c r="G72" s="200">
        <f>'[2]08'!H74</f>
        <v>33</v>
      </c>
      <c r="H72" s="201">
        <f>'[2]08'!I74</f>
        <v>0</v>
      </c>
      <c r="I72" s="201">
        <f>'[2]08'!J74</f>
        <v>0</v>
      </c>
      <c r="J72" s="201">
        <f>'[2]08'!K74</f>
        <v>0</v>
      </c>
      <c r="K72" s="15">
        <f t="shared" si="13"/>
        <v>33</v>
      </c>
      <c r="L72" s="18">
        <f>frq!C72</f>
        <v>1</v>
      </c>
      <c r="M72" s="125">
        <f t="shared" si="14"/>
        <v>32.6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32.6</v>
      </c>
      <c r="R72" s="18">
        <v>0.4</v>
      </c>
      <c r="S72" s="18"/>
    </row>
    <row r="73" spans="1:19">
      <c r="A73" s="8" t="s">
        <v>115</v>
      </c>
      <c r="B73" s="200">
        <f>'[2]08'!B75</f>
        <v>80</v>
      </c>
      <c r="C73" s="201">
        <f>'[2]08'!C75</f>
        <v>0</v>
      </c>
      <c r="D73" s="201">
        <f>'[2]08'!D75</f>
        <v>0</v>
      </c>
      <c r="E73" s="201">
        <f>'[2]08'!E75</f>
        <v>0</v>
      </c>
      <c r="F73" s="15">
        <f t="shared" si="16"/>
        <v>80</v>
      </c>
      <c r="G73" s="200">
        <f>'[2]08'!H75</f>
        <v>33</v>
      </c>
      <c r="H73" s="201">
        <f>'[2]08'!I75</f>
        <v>0</v>
      </c>
      <c r="I73" s="201">
        <f>'[2]08'!J75</f>
        <v>0</v>
      </c>
      <c r="J73" s="201">
        <f>'[2]08'!K75</f>
        <v>0</v>
      </c>
      <c r="K73" s="15">
        <f t="shared" si="13"/>
        <v>33</v>
      </c>
      <c r="L73" s="18">
        <f>frq!C73</f>
        <v>1</v>
      </c>
      <c r="M73" s="125">
        <f t="shared" si="14"/>
        <v>32.6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32.6</v>
      </c>
      <c r="R73" s="18">
        <v>0.4</v>
      </c>
      <c r="S73" s="18"/>
    </row>
    <row r="74" spans="1:19">
      <c r="A74" s="8" t="s">
        <v>116</v>
      </c>
      <c r="B74" s="200">
        <f>'[2]08'!B76</f>
        <v>80</v>
      </c>
      <c r="C74" s="201">
        <f>'[2]08'!C76</f>
        <v>0</v>
      </c>
      <c r="D74" s="201">
        <f>'[2]08'!D76</f>
        <v>0</v>
      </c>
      <c r="E74" s="201">
        <f>'[2]08'!E76</f>
        <v>0</v>
      </c>
      <c r="F74" s="15">
        <f t="shared" si="16"/>
        <v>80</v>
      </c>
      <c r="G74" s="200">
        <f>'[2]08'!H76</f>
        <v>33</v>
      </c>
      <c r="H74" s="201">
        <f>'[2]08'!I76</f>
        <v>0</v>
      </c>
      <c r="I74" s="201">
        <f>'[2]08'!J76</f>
        <v>0</v>
      </c>
      <c r="J74" s="201">
        <f>'[2]08'!K76</f>
        <v>0</v>
      </c>
      <c r="K74" s="15">
        <f t="shared" si="13"/>
        <v>33</v>
      </c>
      <c r="L74" s="18">
        <f>frq!C74</f>
        <v>1</v>
      </c>
      <c r="M74" s="125">
        <f t="shared" si="14"/>
        <v>32.6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32.6</v>
      </c>
      <c r="R74" s="18">
        <v>0.4</v>
      </c>
      <c r="S74" s="18"/>
    </row>
    <row r="75" spans="1:19">
      <c r="A75" s="8" t="s">
        <v>117</v>
      </c>
      <c r="B75" s="200">
        <f>'[2]08'!B77</f>
        <v>80</v>
      </c>
      <c r="C75" s="201">
        <f>'[2]08'!C77</f>
        <v>0</v>
      </c>
      <c r="D75" s="201">
        <f>'[2]08'!D77</f>
        <v>0</v>
      </c>
      <c r="E75" s="201">
        <f>'[2]08'!E77</f>
        <v>0</v>
      </c>
      <c r="F75" s="15">
        <f t="shared" si="16"/>
        <v>80</v>
      </c>
      <c r="G75" s="200">
        <f>'[2]08'!H77</f>
        <v>33</v>
      </c>
      <c r="H75" s="201">
        <f>'[2]08'!I77</f>
        <v>0</v>
      </c>
      <c r="I75" s="201">
        <f>'[2]08'!J77</f>
        <v>0</v>
      </c>
      <c r="J75" s="201">
        <f>'[2]08'!K77</f>
        <v>0</v>
      </c>
      <c r="K75" s="15">
        <f t="shared" si="13"/>
        <v>33</v>
      </c>
      <c r="L75" s="18">
        <f>frq!C75</f>
        <v>1</v>
      </c>
      <c r="M75" s="125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  <c r="S75" s="18"/>
    </row>
    <row r="76" spans="1:19">
      <c r="A76" s="8" t="s">
        <v>118</v>
      </c>
      <c r="B76" s="200">
        <f>'[2]08'!B78</f>
        <v>80</v>
      </c>
      <c r="C76" s="201">
        <f>'[2]08'!C78</f>
        <v>0</v>
      </c>
      <c r="D76" s="201">
        <f>'[2]08'!D78</f>
        <v>0</v>
      </c>
      <c r="E76" s="201">
        <f>'[2]08'!E78</f>
        <v>0</v>
      </c>
      <c r="F76" s="15">
        <f t="shared" si="16"/>
        <v>80</v>
      </c>
      <c r="G76" s="200">
        <f>'[2]08'!H78</f>
        <v>33</v>
      </c>
      <c r="H76" s="201">
        <f>'[2]08'!I78</f>
        <v>0</v>
      </c>
      <c r="I76" s="201">
        <f>'[2]08'!J78</f>
        <v>0</v>
      </c>
      <c r="J76" s="201">
        <f>'[2]08'!K78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200">
        <f>'[2]08'!B79</f>
        <v>80</v>
      </c>
      <c r="C77" s="201">
        <f>'[2]08'!C79</f>
        <v>0</v>
      </c>
      <c r="D77" s="201">
        <f>'[2]08'!D79</f>
        <v>0</v>
      </c>
      <c r="E77" s="201">
        <f>'[2]08'!E79</f>
        <v>0</v>
      </c>
      <c r="F77" s="15">
        <f t="shared" si="16"/>
        <v>80</v>
      </c>
      <c r="G77" s="200">
        <f>'[2]08'!H79</f>
        <v>33</v>
      </c>
      <c r="H77" s="201">
        <f>'[2]08'!I79</f>
        <v>0</v>
      </c>
      <c r="I77" s="201">
        <f>'[2]08'!J79</f>
        <v>0</v>
      </c>
      <c r="J77" s="201">
        <f>'[2]08'!K79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200">
        <f>'[2]08'!B80</f>
        <v>80</v>
      </c>
      <c r="C78" s="201">
        <f>'[2]08'!C80</f>
        <v>0</v>
      </c>
      <c r="D78" s="201">
        <f>'[2]08'!D80</f>
        <v>0</v>
      </c>
      <c r="E78" s="201">
        <f>'[2]08'!E80</f>
        <v>0</v>
      </c>
      <c r="F78" s="15">
        <f t="shared" si="16"/>
        <v>80</v>
      </c>
      <c r="G78" s="200">
        <f>'[2]08'!H80</f>
        <v>33</v>
      </c>
      <c r="H78" s="201">
        <f>'[2]08'!I80</f>
        <v>0</v>
      </c>
      <c r="I78" s="201">
        <f>'[2]08'!J80</f>
        <v>0</v>
      </c>
      <c r="J78" s="201">
        <f>'[2]08'!K80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200">
        <f>'[2]08'!B81</f>
        <v>80</v>
      </c>
      <c r="C79" s="201">
        <f>'[2]08'!C81</f>
        <v>0</v>
      </c>
      <c r="D79" s="201">
        <f>'[2]08'!D81</f>
        <v>0</v>
      </c>
      <c r="E79" s="201">
        <f>'[2]08'!E81</f>
        <v>0</v>
      </c>
      <c r="F79" s="15">
        <f t="shared" si="16"/>
        <v>80</v>
      </c>
      <c r="G79" s="200">
        <f>'[2]08'!H81</f>
        <v>33</v>
      </c>
      <c r="H79" s="201">
        <f>'[2]08'!I81</f>
        <v>0</v>
      </c>
      <c r="I79" s="201">
        <f>'[2]08'!J81</f>
        <v>0</v>
      </c>
      <c r="J79" s="201">
        <f>'[2]08'!K81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/>
    </row>
    <row r="80" spans="1:19">
      <c r="A80" s="8" t="s">
        <v>122</v>
      </c>
      <c r="B80" s="200">
        <f>'[2]08'!B82</f>
        <v>80</v>
      </c>
      <c r="C80" s="201">
        <f>'[2]08'!C82</f>
        <v>0</v>
      </c>
      <c r="D80" s="201">
        <f>'[2]08'!D82</f>
        <v>0</v>
      </c>
      <c r="E80" s="201">
        <f>'[2]08'!E82</f>
        <v>0</v>
      </c>
      <c r="F80" s="15">
        <f t="shared" si="16"/>
        <v>80</v>
      </c>
      <c r="G80" s="200">
        <f>'[2]08'!H82</f>
        <v>33</v>
      </c>
      <c r="H80" s="201">
        <f>'[2]08'!I82</f>
        <v>0</v>
      </c>
      <c r="I80" s="201">
        <f>'[2]08'!J82</f>
        <v>0</v>
      </c>
      <c r="J80" s="201">
        <f>'[2]08'!K82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/>
    </row>
    <row r="81" spans="1:19">
      <c r="A81" s="8" t="s">
        <v>123</v>
      </c>
      <c r="B81" s="200">
        <f>'[2]08'!B83</f>
        <v>80</v>
      </c>
      <c r="C81" s="201">
        <f>'[2]08'!C83</f>
        <v>0</v>
      </c>
      <c r="D81" s="201">
        <f>'[2]08'!D83</f>
        <v>0</v>
      </c>
      <c r="E81" s="201">
        <f>'[2]08'!E83</f>
        <v>0</v>
      </c>
      <c r="F81" s="15">
        <f t="shared" si="16"/>
        <v>80</v>
      </c>
      <c r="G81" s="200">
        <f>'[2]08'!H83</f>
        <v>33</v>
      </c>
      <c r="H81" s="201">
        <f>'[2]08'!I83</f>
        <v>0</v>
      </c>
      <c r="I81" s="201">
        <f>'[2]08'!J83</f>
        <v>0</v>
      </c>
      <c r="J81" s="201">
        <f>'[2]08'!K83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/>
    </row>
    <row r="82" spans="1:19">
      <c r="A82" s="8" t="s">
        <v>124</v>
      </c>
      <c r="B82" s="200">
        <f>'[2]08'!B84</f>
        <v>80</v>
      </c>
      <c r="C82" s="201">
        <f>'[2]08'!C84</f>
        <v>0</v>
      </c>
      <c r="D82" s="201">
        <f>'[2]08'!D84</f>
        <v>0</v>
      </c>
      <c r="E82" s="201">
        <f>'[2]08'!E84</f>
        <v>0</v>
      </c>
      <c r="F82" s="15">
        <f t="shared" si="16"/>
        <v>80</v>
      </c>
      <c r="G82" s="200">
        <f>'[2]08'!H84</f>
        <v>33</v>
      </c>
      <c r="H82" s="201">
        <f>'[2]08'!I84</f>
        <v>0</v>
      </c>
      <c r="I82" s="201">
        <f>'[2]08'!J84</f>
        <v>0</v>
      </c>
      <c r="J82" s="201">
        <f>'[2]08'!K84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  <c r="S82" s="18"/>
    </row>
    <row r="83" spans="1:19">
      <c r="A83" s="8" t="s">
        <v>125</v>
      </c>
      <c r="B83" s="200">
        <f>'[2]08'!B85</f>
        <v>80</v>
      </c>
      <c r="C83" s="201">
        <f>'[2]08'!C85</f>
        <v>0</v>
      </c>
      <c r="D83" s="201">
        <f>'[2]08'!D85</f>
        <v>0</v>
      </c>
      <c r="E83" s="201">
        <f>'[2]08'!E85</f>
        <v>0</v>
      </c>
      <c r="F83" s="15">
        <f t="shared" si="16"/>
        <v>80</v>
      </c>
      <c r="G83" s="200">
        <f>'[2]08'!H85</f>
        <v>33</v>
      </c>
      <c r="H83" s="201">
        <f>'[2]08'!I85</f>
        <v>0</v>
      </c>
      <c r="I83" s="201">
        <f>'[2]08'!J85</f>
        <v>0</v>
      </c>
      <c r="J83" s="201">
        <f>'[2]08'!K85</f>
        <v>0</v>
      </c>
      <c r="K83" s="15">
        <f t="shared" si="13"/>
        <v>33</v>
      </c>
      <c r="L83" s="18">
        <f>frq!C83</f>
        <v>1</v>
      </c>
      <c r="M83" s="125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  <c r="S83" s="18"/>
    </row>
    <row r="84" spans="1:19">
      <c r="A84" s="8" t="s">
        <v>126</v>
      </c>
      <c r="B84" s="200">
        <f>'[2]08'!B86</f>
        <v>80</v>
      </c>
      <c r="C84" s="201">
        <f>'[2]08'!C86</f>
        <v>0</v>
      </c>
      <c r="D84" s="201">
        <f>'[2]08'!D86</f>
        <v>0</v>
      </c>
      <c r="E84" s="201">
        <f>'[2]08'!E86</f>
        <v>0</v>
      </c>
      <c r="F84" s="15">
        <f t="shared" si="16"/>
        <v>80</v>
      </c>
      <c r="G84" s="200">
        <f>'[2]08'!H86</f>
        <v>33</v>
      </c>
      <c r="H84" s="201">
        <f>'[2]08'!I86</f>
        <v>0</v>
      </c>
      <c r="I84" s="201">
        <f>'[2]08'!J86</f>
        <v>0</v>
      </c>
      <c r="J84" s="201">
        <f>'[2]08'!K86</f>
        <v>0</v>
      </c>
      <c r="K84" s="15">
        <f t="shared" si="13"/>
        <v>33</v>
      </c>
      <c r="L84" s="18">
        <f>frq!C84</f>
        <v>1</v>
      </c>
      <c r="M84" s="125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  <c r="S84" s="18"/>
    </row>
    <row r="85" spans="1:19">
      <c r="A85" s="8" t="s">
        <v>127</v>
      </c>
      <c r="B85" s="200">
        <f>'[2]08'!B87</f>
        <v>80</v>
      </c>
      <c r="C85" s="201">
        <f>'[2]08'!C87</f>
        <v>0</v>
      </c>
      <c r="D85" s="201">
        <f>'[2]08'!D87</f>
        <v>0</v>
      </c>
      <c r="E85" s="201">
        <f>'[2]08'!E87</f>
        <v>0</v>
      </c>
      <c r="F85" s="15">
        <f t="shared" si="16"/>
        <v>80</v>
      </c>
      <c r="G85" s="200">
        <f>'[2]08'!H87</f>
        <v>33</v>
      </c>
      <c r="H85" s="201">
        <f>'[2]08'!I87</f>
        <v>0</v>
      </c>
      <c r="I85" s="201">
        <f>'[2]08'!J87</f>
        <v>0</v>
      </c>
      <c r="J85" s="201">
        <f>'[2]08'!K87</f>
        <v>0</v>
      </c>
      <c r="K85" s="15">
        <f t="shared" si="13"/>
        <v>33</v>
      </c>
      <c r="L85" s="18">
        <f>frq!C85</f>
        <v>1</v>
      </c>
      <c r="M85" s="125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  <c r="S85" s="18"/>
    </row>
    <row r="86" spans="1:19">
      <c r="A86" s="8" t="s">
        <v>128</v>
      </c>
      <c r="B86" s="200">
        <f>'[2]08'!B88</f>
        <v>80</v>
      </c>
      <c r="C86" s="201">
        <f>'[2]08'!C88</f>
        <v>0</v>
      </c>
      <c r="D86" s="201">
        <f>'[2]08'!D88</f>
        <v>0</v>
      </c>
      <c r="E86" s="201">
        <f>'[2]08'!E88</f>
        <v>0</v>
      </c>
      <c r="F86" s="15">
        <f t="shared" si="16"/>
        <v>80</v>
      </c>
      <c r="G86" s="200">
        <f>'[2]08'!H88</f>
        <v>33</v>
      </c>
      <c r="H86" s="201">
        <f>'[2]08'!I88</f>
        <v>0</v>
      </c>
      <c r="I86" s="201">
        <f>'[2]08'!J88</f>
        <v>0</v>
      </c>
      <c r="J86" s="201">
        <f>'[2]08'!K88</f>
        <v>0</v>
      </c>
      <c r="K86" s="15">
        <f t="shared" si="13"/>
        <v>33</v>
      </c>
      <c r="L86" s="18">
        <f>frq!C86</f>
        <v>1</v>
      </c>
      <c r="M86" s="125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  <c r="S86" s="18"/>
    </row>
    <row r="87" spans="1:19">
      <c r="A87" s="8" t="s">
        <v>129</v>
      </c>
      <c r="B87" s="200">
        <f>'[2]08'!B89</f>
        <v>80</v>
      </c>
      <c r="C87" s="201">
        <f>'[2]08'!C89</f>
        <v>0</v>
      </c>
      <c r="D87" s="201">
        <f>'[2]08'!D89</f>
        <v>0</v>
      </c>
      <c r="E87" s="201">
        <f>'[2]08'!E89</f>
        <v>0</v>
      </c>
      <c r="F87" s="15">
        <f t="shared" si="16"/>
        <v>80</v>
      </c>
      <c r="G87" s="200">
        <f>'[2]08'!H89</f>
        <v>33</v>
      </c>
      <c r="H87" s="201">
        <f>'[2]08'!I89</f>
        <v>0</v>
      </c>
      <c r="I87" s="201">
        <f>'[2]08'!J89</f>
        <v>0</v>
      </c>
      <c r="J87" s="201">
        <f>'[2]08'!K89</f>
        <v>0</v>
      </c>
      <c r="K87" s="15">
        <f t="shared" si="13"/>
        <v>33</v>
      </c>
      <c r="L87" s="18">
        <f>frq!C87</f>
        <v>1</v>
      </c>
      <c r="M87" s="125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  <c r="S87" s="18"/>
    </row>
    <row r="88" spans="1:19">
      <c r="A88" s="8" t="s">
        <v>130</v>
      </c>
      <c r="B88" s="200">
        <f>'[2]08'!B90</f>
        <v>80</v>
      </c>
      <c r="C88" s="201">
        <f>'[2]08'!C90</f>
        <v>0</v>
      </c>
      <c r="D88" s="201">
        <f>'[2]08'!D90</f>
        <v>0</v>
      </c>
      <c r="E88" s="201">
        <f>'[2]08'!E90</f>
        <v>0</v>
      </c>
      <c r="F88" s="15">
        <f t="shared" si="16"/>
        <v>80</v>
      </c>
      <c r="G88" s="200">
        <f>'[2]08'!H90</f>
        <v>33</v>
      </c>
      <c r="H88" s="201">
        <f>'[2]08'!I90</f>
        <v>0</v>
      </c>
      <c r="I88" s="201">
        <f>'[2]08'!J90</f>
        <v>0</v>
      </c>
      <c r="J88" s="201">
        <f>'[2]08'!K90</f>
        <v>0</v>
      </c>
      <c r="K88" s="15">
        <f t="shared" si="13"/>
        <v>33</v>
      </c>
      <c r="L88" s="18">
        <f>frq!C88</f>
        <v>1</v>
      </c>
      <c r="M88" s="125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  <c r="S88" s="18"/>
    </row>
    <row r="89" spans="1:19">
      <c r="A89" s="8" t="s">
        <v>131</v>
      </c>
      <c r="B89" s="200">
        <f>'[2]08'!B91</f>
        <v>80</v>
      </c>
      <c r="C89" s="201">
        <f>'[2]08'!C91</f>
        <v>0</v>
      </c>
      <c r="D89" s="201">
        <f>'[2]08'!D91</f>
        <v>0</v>
      </c>
      <c r="E89" s="201">
        <f>'[2]08'!E91</f>
        <v>0</v>
      </c>
      <c r="F89" s="15">
        <f t="shared" si="16"/>
        <v>80</v>
      </c>
      <c r="G89" s="200">
        <f>'[2]08'!H91</f>
        <v>33</v>
      </c>
      <c r="H89" s="201">
        <f>'[2]08'!I91</f>
        <v>0</v>
      </c>
      <c r="I89" s="201">
        <f>'[2]08'!J91</f>
        <v>0</v>
      </c>
      <c r="J89" s="201">
        <f>'[2]08'!K91</f>
        <v>0</v>
      </c>
      <c r="K89" s="15">
        <f t="shared" si="13"/>
        <v>33</v>
      </c>
      <c r="L89" s="18">
        <f>frq!C89</f>
        <v>1</v>
      </c>
      <c r="M89" s="125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  <c r="S89" s="18"/>
    </row>
    <row r="90" spans="1:19">
      <c r="A90" s="8" t="s">
        <v>132</v>
      </c>
      <c r="B90" s="200">
        <f>'[2]08'!B92</f>
        <v>80</v>
      </c>
      <c r="C90" s="201">
        <f>'[2]08'!C92</f>
        <v>0</v>
      </c>
      <c r="D90" s="201">
        <f>'[2]08'!D92</f>
        <v>0</v>
      </c>
      <c r="E90" s="201">
        <f>'[2]08'!E92</f>
        <v>0</v>
      </c>
      <c r="F90" s="15">
        <f t="shared" si="16"/>
        <v>80</v>
      </c>
      <c r="G90" s="200">
        <f>'[2]08'!H92</f>
        <v>33</v>
      </c>
      <c r="H90" s="201">
        <f>'[2]08'!I92</f>
        <v>0</v>
      </c>
      <c r="I90" s="201">
        <f>'[2]08'!J92</f>
        <v>0</v>
      </c>
      <c r="J90" s="201">
        <f>'[2]08'!K92</f>
        <v>0</v>
      </c>
      <c r="K90" s="15">
        <f t="shared" si="13"/>
        <v>33</v>
      </c>
      <c r="L90" s="18">
        <f>frq!C90</f>
        <v>1</v>
      </c>
      <c r="M90" s="125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  <c r="S90" s="18"/>
    </row>
    <row r="91" spans="1:19">
      <c r="A91" s="8" t="s">
        <v>133</v>
      </c>
      <c r="B91" s="200">
        <f>'[2]08'!B93</f>
        <v>80</v>
      </c>
      <c r="C91" s="201">
        <f>'[2]08'!C93</f>
        <v>0</v>
      </c>
      <c r="D91" s="201">
        <f>'[2]08'!D93</f>
        <v>0</v>
      </c>
      <c r="E91" s="201">
        <f>'[2]08'!E93</f>
        <v>0</v>
      </c>
      <c r="F91" s="15">
        <f t="shared" si="16"/>
        <v>80</v>
      </c>
      <c r="G91" s="200">
        <f>'[2]08'!H93</f>
        <v>33</v>
      </c>
      <c r="H91" s="201">
        <f>'[2]08'!I93</f>
        <v>0</v>
      </c>
      <c r="I91" s="201">
        <f>'[2]08'!J93</f>
        <v>0</v>
      </c>
      <c r="J91" s="201">
        <f>'[2]08'!K93</f>
        <v>0</v>
      </c>
      <c r="K91" s="15">
        <f t="shared" si="13"/>
        <v>33</v>
      </c>
      <c r="L91" s="18">
        <f>frq!C91</f>
        <v>1</v>
      </c>
      <c r="M91" s="125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  <c r="S91" s="18"/>
    </row>
    <row r="92" spans="1:19">
      <c r="A92" s="8" t="s">
        <v>134</v>
      </c>
      <c r="B92" s="200">
        <f>'[2]08'!B94</f>
        <v>80</v>
      </c>
      <c r="C92" s="201">
        <f>'[2]08'!C94</f>
        <v>0</v>
      </c>
      <c r="D92" s="201">
        <f>'[2]08'!D94</f>
        <v>0</v>
      </c>
      <c r="E92" s="201">
        <f>'[2]08'!E94</f>
        <v>0</v>
      </c>
      <c r="F92" s="15">
        <f t="shared" si="16"/>
        <v>80</v>
      </c>
      <c r="G92" s="200">
        <f>'[2]08'!H94</f>
        <v>33</v>
      </c>
      <c r="H92" s="201">
        <f>'[2]08'!I94</f>
        <v>0</v>
      </c>
      <c r="I92" s="201">
        <f>'[2]08'!J94</f>
        <v>0</v>
      </c>
      <c r="J92" s="201">
        <f>'[2]08'!K94</f>
        <v>0</v>
      </c>
      <c r="K92" s="15">
        <f t="shared" si="13"/>
        <v>33</v>
      </c>
      <c r="L92" s="18">
        <f>frq!C92</f>
        <v>1</v>
      </c>
      <c r="M92" s="125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  <c r="S92" s="18"/>
    </row>
    <row r="93" spans="1:19">
      <c r="A93" s="8" t="s">
        <v>135</v>
      </c>
      <c r="B93" s="200">
        <f>'[2]08'!B95</f>
        <v>80</v>
      </c>
      <c r="C93" s="201">
        <f>'[2]08'!C95</f>
        <v>0</v>
      </c>
      <c r="D93" s="201">
        <f>'[2]08'!D95</f>
        <v>0</v>
      </c>
      <c r="E93" s="201">
        <f>'[2]08'!E95</f>
        <v>0</v>
      </c>
      <c r="F93" s="15">
        <f t="shared" si="16"/>
        <v>80</v>
      </c>
      <c r="G93" s="200">
        <f>'[2]08'!H95</f>
        <v>33</v>
      </c>
      <c r="H93" s="201">
        <f>'[2]08'!I95</f>
        <v>0</v>
      </c>
      <c r="I93" s="201">
        <f>'[2]08'!J95</f>
        <v>0</v>
      </c>
      <c r="J93" s="201">
        <f>'[2]08'!K95</f>
        <v>0</v>
      </c>
      <c r="K93" s="15">
        <f t="shared" si="13"/>
        <v>33</v>
      </c>
      <c r="L93" s="18">
        <f>frq!C93</f>
        <v>1</v>
      </c>
      <c r="M93" s="125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  <c r="S93" s="18"/>
    </row>
    <row r="94" spans="1:19">
      <c r="A94" s="8" t="s">
        <v>136</v>
      </c>
      <c r="B94" s="200">
        <f>'[2]08'!B96</f>
        <v>80</v>
      </c>
      <c r="C94" s="201">
        <f>'[2]08'!C96</f>
        <v>0</v>
      </c>
      <c r="D94" s="201">
        <f>'[2]08'!D96</f>
        <v>0</v>
      </c>
      <c r="E94" s="201">
        <f>'[2]08'!E96</f>
        <v>0</v>
      </c>
      <c r="F94" s="15">
        <f t="shared" si="16"/>
        <v>80</v>
      </c>
      <c r="G94" s="200">
        <f>'[2]08'!H96</f>
        <v>33</v>
      </c>
      <c r="H94" s="201">
        <f>'[2]08'!I96</f>
        <v>0</v>
      </c>
      <c r="I94" s="201">
        <f>'[2]08'!J96</f>
        <v>0</v>
      </c>
      <c r="J94" s="201">
        <f>'[2]08'!K96</f>
        <v>0</v>
      </c>
      <c r="K94" s="15">
        <f t="shared" si="13"/>
        <v>33</v>
      </c>
      <c r="L94" s="18">
        <f>frq!C94</f>
        <v>1</v>
      </c>
      <c r="M94" s="125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  <c r="S94" s="18"/>
    </row>
    <row r="95" spans="1:19">
      <c r="A95" s="8" t="s">
        <v>137</v>
      </c>
      <c r="B95" s="200">
        <f>'[2]08'!B97</f>
        <v>80</v>
      </c>
      <c r="C95" s="201">
        <f>'[2]08'!C97</f>
        <v>0</v>
      </c>
      <c r="D95" s="201">
        <f>'[2]08'!D97</f>
        <v>0</v>
      </c>
      <c r="E95" s="201">
        <f>'[2]08'!E97</f>
        <v>0</v>
      </c>
      <c r="F95" s="15">
        <f t="shared" si="16"/>
        <v>80</v>
      </c>
      <c r="G95" s="200">
        <f>'[2]08'!H97</f>
        <v>34</v>
      </c>
      <c r="H95" s="201">
        <f>'[2]08'!I97</f>
        <v>0</v>
      </c>
      <c r="I95" s="201">
        <f>'[2]08'!J97</f>
        <v>0</v>
      </c>
      <c r="J95" s="201">
        <f>'[2]08'!K97</f>
        <v>0</v>
      </c>
      <c r="K95" s="15">
        <f t="shared" si="13"/>
        <v>34</v>
      </c>
      <c r="L95" s="18">
        <f>frq!C95</f>
        <v>1</v>
      </c>
      <c r="M95" s="125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  <c r="S95" s="18"/>
    </row>
    <row r="96" spans="1:19">
      <c r="A96" s="8" t="s">
        <v>138</v>
      </c>
      <c r="B96" s="200">
        <f>'[2]08'!B98</f>
        <v>80</v>
      </c>
      <c r="C96" s="201">
        <f>'[2]08'!C98</f>
        <v>0</v>
      </c>
      <c r="D96" s="201">
        <f>'[2]08'!D98</f>
        <v>0</v>
      </c>
      <c r="E96" s="201">
        <f>'[2]08'!E98</f>
        <v>0</v>
      </c>
      <c r="F96" s="15">
        <f t="shared" si="16"/>
        <v>80</v>
      </c>
      <c r="G96" s="200">
        <f>'[2]08'!H98</f>
        <v>34</v>
      </c>
      <c r="H96" s="201">
        <f>'[2]08'!I98</f>
        <v>0</v>
      </c>
      <c r="I96" s="201">
        <f>'[2]08'!J98</f>
        <v>0</v>
      </c>
      <c r="J96" s="201">
        <f>'[2]08'!K98</f>
        <v>0</v>
      </c>
      <c r="K96" s="15">
        <f t="shared" si="13"/>
        <v>34</v>
      </c>
      <c r="L96" s="18">
        <f>frq!C96</f>
        <v>1</v>
      </c>
      <c r="M96" s="125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/>
    </row>
    <row r="97" spans="1:19">
      <c r="A97" s="8" t="s">
        <v>139</v>
      </c>
      <c r="B97" s="200">
        <f>'[2]08'!B99</f>
        <v>80</v>
      </c>
      <c r="C97" s="201">
        <f>'[2]08'!C99</f>
        <v>0</v>
      </c>
      <c r="D97" s="201">
        <f>'[2]08'!D99</f>
        <v>0</v>
      </c>
      <c r="E97" s="201">
        <f>'[2]08'!E99</f>
        <v>0</v>
      </c>
      <c r="F97" s="15">
        <f t="shared" si="16"/>
        <v>80</v>
      </c>
      <c r="G97" s="200">
        <f>'[2]08'!H99</f>
        <v>34</v>
      </c>
      <c r="H97" s="201">
        <f>'[2]08'!I99</f>
        <v>0</v>
      </c>
      <c r="I97" s="201">
        <f>'[2]08'!J99</f>
        <v>0</v>
      </c>
      <c r="J97" s="201">
        <f>'[2]08'!K99</f>
        <v>0</v>
      </c>
      <c r="K97" s="15">
        <f t="shared" si="13"/>
        <v>34</v>
      </c>
      <c r="L97" s="18">
        <f>frq!C97</f>
        <v>1</v>
      </c>
      <c r="M97" s="125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  <c r="S97" s="18"/>
    </row>
    <row r="98" spans="1:19" ht="15.75" thickBot="1">
      <c r="A98" s="8" t="s">
        <v>140</v>
      </c>
      <c r="B98" s="200">
        <f>'[2]08'!B100</f>
        <v>80</v>
      </c>
      <c r="C98" s="201">
        <f>'[2]08'!C100</f>
        <v>0</v>
      </c>
      <c r="D98" s="201">
        <f>'[2]08'!D100</f>
        <v>0</v>
      </c>
      <c r="E98" s="201">
        <f>'[2]08'!E100</f>
        <v>0</v>
      </c>
      <c r="F98" s="15">
        <f t="shared" si="16"/>
        <v>80</v>
      </c>
      <c r="G98" s="200">
        <f>'[2]08'!H100</f>
        <v>34</v>
      </c>
      <c r="H98" s="201">
        <f>'[2]08'!I100</f>
        <v>0</v>
      </c>
      <c r="I98" s="201">
        <f>'[2]08'!J100</f>
        <v>0</v>
      </c>
      <c r="J98" s="201">
        <f>'[2]08'!K100</f>
        <v>0</v>
      </c>
      <c r="K98" s="15">
        <f t="shared" si="13"/>
        <v>34</v>
      </c>
      <c r="L98" s="18">
        <f>frq!C98</f>
        <v>1</v>
      </c>
      <c r="M98" s="125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0.80300000000000005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0.80300000000000005</v>
      </c>
      <c r="L99" s="128">
        <f t="shared" si="17"/>
        <v>2.4E-2</v>
      </c>
      <c r="M99" s="128">
        <f t="shared" si="17"/>
        <v>0.79339999999999866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0.79339999999999866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45543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620</v>
      </c>
      <c r="G3" s="16">
        <f>'[3]08'!G5</f>
        <v>0</v>
      </c>
      <c r="H3" s="17">
        <f>SUM(B3:G3)</f>
        <v>940</v>
      </c>
      <c r="I3" s="15">
        <f>'[3]08'!J5</f>
        <v>270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0</v>
      </c>
      <c r="N3" s="16">
        <f>'[3]08'!O5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26.87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26.87</v>
      </c>
      <c r="AE3" s="8">
        <f>BD3</f>
        <v>26.87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26.87</v>
      </c>
      <c r="AL3" s="8">
        <f t="shared" ref="AL3:AQ18" si="3">Q3-X3-AE3</f>
        <v>216.26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216.26</v>
      </c>
      <c r="AT3" s="8">
        <v>26.87</v>
      </c>
      <c r="AU3" s="8">
        <v>26.870799999999999</v>
      </c>
      <c r="AW3" s="204">
        <v>26.87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26.87</v>
      </c>
      <c r="BD3" s="204">
        <v>26.87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26.87</v>
      </c>
      <c r="BL3" s="8">
        <f>AT3</f>
        <v>26.87</v>
      </c>
      <c r="BM3" s="8">
        <f>AU3</f>
        <v>26.870799999999999</v>
      </c>
      <c r="BN3" s="8">
        <f>BC3</f>
        <v>26.87</v>
      </c>
      <c r="BO3" s="8">
        <f>BJ3</f>
        <v>26.87</v>
      </c>
      <c r="BP3" s="139">
        <f>BL3-BN3</f>
        <v>0</v>
      </c>
      <c r="BQ3" s="139">
        <f>BM3-BO3</f>
        <v>7.9999999999813554E-4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620</v>
      </c>
      <c r="G4" s="16">
        <f>'[3]08'!G6</f>
        <v>0</v>
      </c>
      <c r="H4" s="17">
        <f>SUM(B4:G4)</f>
        <v>940</v>
      </c>
      <c r="I4" s="15">
        <f>'[3]08'!J6</f>
        <v>270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0</v>
      </c>
      <c r="N4" s="16">
        <f>'[3]08'!O6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26.87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26.87</v>
      </c>
      <c r="AE4" s="8">
        <f t="shared" ref="AE4:AE67" si="11">BD4</f>
        <v>26.87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26.87</v>
      </c>
      <c r="AL4" s="8">
        <f t="shared" si="3"/>
        <v>216.26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216.26</v>
      </c>
      <c r="AT4" s="8">
        <v>26.87</v>
      </c>
      <c r="AU4" s="8">
        <v>26.870799999999999</v>
      </c>
      <c r="AW4" s="204">
        <v>26.87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26.87</v>
      </c>
      <c r="BD4" s="204">
        <v>26.87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26.87</v>
      </c>
      <c r="BL4" s="8">
        <f t="shared" ref="BL4:BL67" si="21">AT4</f>
        <v>26.87</v>
      </c>
      <c r="BM4" s="8">
        <f t="shared" ref="BM4:BM67" si="22">AU4</f>
        <v>26.870799999999999</v>
      </c>
      <c r="BN4" s="8">
        <f t="shared" ref="BN4:BN67" si="23">BC4</f>
        <v>26.87</v>
      </c>
      <c r="BO4" s="8">
        <f t="shared" ref="BO4:BO67" si="24">BJ4</f>
        <v>26.87</v>
      </c>
      <c r="BP4" s="139">
        <f t="shared" ref="BP4:BP67" si="25">BL4-BN4</f>
        <v>0</v>
      </c>
      <c r="BQ4" s="139">
        <f t="shared" ref="BQ4:BQ67" si="26">BM4-BO4</f>
        <v>7.9999999999813554E-4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620</v>
      </c>
      <c r="G5" s="16">
        <f>'[3]08'!G7</f>
        <v>0</v>
      </c>
      <c r="H5" s="17">
        <f t="shared" ref="H5:H68" si="27">SUM(B5:G5)</f>
        <v>940</v>
      </c>
      <c r="I5" s="15">
        <f>'[3]08'!J7</f>
        <v>270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0</v>
      </c>
      <c r="N5" s="16">
        <f>'[3]08'!O7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26.87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26.87</v>
      </c>
      <c r="AE5" s="8">
        <f t="shared" si="11"/>
        <v>26.87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26.87</v>
      </c>
      <c r="AL5" s="8">
        <f t="shared" si="3"/>
        <v>216.26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216.26</v>
      </c>
      <c r="AT5" s="8">
        <v>26.87</v>
      </c>
      <c r="AU5" s="8">
        <v>26.870799999999999</v>
      </c>
      <c r="AW5" s="204">
        <v>26.87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26.87</v>
      </c>
      <c r="BD5" s="204">
        <v>26.87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26.87</v>
      </c>
      <c r="BL5" s="8">
        <f t="shared" si="21"/>
        <v>26.87</v>
      </c>
      <c r="BM5" s="8">
        <f t="shared" si="22"/>
        <v>26.870799999999999</v>
      </c>
      <c r="BN5" s="8">
        <f t="shared" si="23"/>
        <v>26.87</v>
      </c>
      <c r="BO5" s="8">
        <f t="shared" si="24"/>
        <v>26.87</v>
      </c>
      <c r="BP5" s="139">
        <f t="shared" si="25"/>
        <v>0</v>
      </c>
      <c r="BQ5" s="139">
        <f t="shared" si="26"/>
        <v>7.9999999999813554E-4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620</v>
      </c>
      <c r="G6" s="16">
        <f>'[3]08'!G8</f>
        <v>0</v>
      </c>
      <c r="H6" s="17">
        <f t="shared" si="27"/>
        <v>940</v>
      </c>
      <c r="I6" s="15">
        <f>'[3]08'!J8</f>
        <v>270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0</v>
      </c>
      <c r="N6" s="16">
        <f>'[3]08'!O8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26.87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26.87</v>
      </c>
      <c r="AE6" s="8">
        <f t="shared" si="11"/>
        <v>26.87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26.87</v>
      </c>
      <c r="AL6" s="8">
        <f t="shared" si="3"/>
        <v>216.26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216.26</v>
      </c>
      <c r="AT6" s="8">
        <v>26.87</v>
      </c>
      <c r="AU6" s="8">
        <v>26.870799999999999</v>
      </c>
      <c r="AW6" s="204">
        <v>26.87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26.87</v>
      </c>
      <c r="BD6" s="204">
        <v>26.87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26.87</v>
      </c>
      <c r="BL6" s="8">
        <f t="shared" si="21"/>
        <v>26.87</v>
      </c>
      <c r="BM6" s="8">
        <f t="shared" si="22"/>
        <v>26.870799999999999</v>
      </c>
      <c r="BN6" s="8">
        <f t="shared" si="23"/>
        <v>26.87</v>
      </c>
      <c r="BO6" s="8">
        <f t="shared" si="24"/>
        <v>26.87</v>
      </c>
      <c r="BP6" s="139">
        <f t="shared" si="25"/>
        <v>0</v>
      </c>
      <c r="BQ6" s="139">
        <f t="shared" si="26"/>
        <v>7.9999999999813554E-4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620</v>
      </c>
      <c r="G7" s="16">
        <f>'[3]08'!G9</f>
        <v>0</v>
      </c>
      <c r="H7" s="17">
        <f t="shared" si="27"/>
        <v>940</v>
      </c>
      <c r="I7" s="15">
        <f>'[3]08'!J9</f>
        <v>270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0</v>
      </c>
      <c r="N7" s="16">
        <f>'[3]08'!O9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26.87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26.87</v>
      </c>
      <c r="AE7" s="8">
        <f t="shared" si="11"/>
        <v>26.87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26.87</v>
      </c>
      <c r="AL7" s="8">
        <f t="shared" si="3"/>
        <v>216.26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216.26</v>
      </c>
      <c r="AT7" s="8">
        <v>26.87</v>
      </c>
      <c r="AU7" s="8">
        <v>26.870799999999999</v>
      </c>
      <c r="AW7" s="204">
        <v>26.87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26.87</v>
      </c>
      <c r="BD7" s="204">
        <v>26.87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26.87</v>
      </c>
      <c r="BL7" s="8">
        <f t="shared" si="21"/>
        <v>26.87</v>
      </c>
      <c r="BM7" s="8">
        <f t="shared" si="22"/>
        <v>26.870799999999999</v>
      </c>
      <c r="BN7" s="8">
        <f t="shared" si="23"/>
        <v>26.87</v>
      </c>
      <c r="BO7" s="8">
        <f t="shared" si="24"/>
        <v>26.87</v>
      </c>
      <c r="BP7" s="139">
        <f t="shared" si="25"/>
        <v>0</v>
      </c>
      <c r="BQ7" s="139">
        <f t="shared" si="26"/>
        <v>7.9999999999813554E-4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620</v>
      </c>
      <c r="G8" s="16">
        <f>'[3]08'!G10</f>
        <v>0</v>
      </c>
      <c r="H8" s="17">
        <f t="shared" si="27"/>
        <v>940</v>
      </c>
      <c r="I8" s="15">
        <f>'[3]08'!J10</f>
        <v>270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0</v>
      </c>
      <c r="N8" s="16">
        <f>'[3]08'!O10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26.87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26.87</v>
      </c>
      <c r="AE8" s="8">
        <f t="shared" si="11"/>
        <v>26.87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26.87</v>
      </c>
      <c r="AL8" s="8">
        <f t="shared" si="3"/>
        <v>216.26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216.26</v>
      </c>
      <c r="AT8" s="8">
        <v>26.87</v>
      </c>
      <c r="AU8" s="8">
        <v>26.870799999999999</v>
      </c>
      <c r="AW8" s="204">
        <v>26.87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26.87</v>
      </c>
      <c r="BD8" s="204">
        <v>26.87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26.87</v>
      </c>
      <c r="BL8" s="8">
        <f t="shared" si="21"/>
        <v>26.87</v>
      </c>
      <c r="BM8" s="8">
        <f t="shared" si="22"/>
        <v>26.870799999999999</v>
      </c>
      <c r="BN8" s="8">
        <f t="shared" si="23"/>
        <v>26.87</v>
      </c>
      <c r="BO8" s="8">
        <f t="shared" si="24"/>
        <v>26.87</v>
      </c>
      <c r="BP8" s="139">
        <f t="shared" si="25"/>
        <v>0</v>
      </c>
      <c r="BQ8" s="139">
        <f t="shared" si="26"/>
        <v>7.9999999999813554E-4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620</v>
      </c>
      <c r="G9" s="16">
        <f>'[3]08'!G11</f>
        <v>0</v>
      </c>
      <c r="H9" s="17">
        <f t="shared" si="27"/>
        <v>940</v>
      </c>
      <c r="I9" s="15">
        <f>'[3]08'!J11</f>
        <v>270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0</v>
      </c>
      <c r="N9" s="16">
        <f>'[3]08'!O11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26.87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26.87</v>
      </c>
      <c r="AE9" s="8">
        <f t="shared" si="11"/>
        <v>26.87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26.87</v>
      </c>
      <c r="AL9" s="8">
        <f t="shared" si="3"/>
        <v>216.26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216.26</v>
      </c>
      <c r="AT9" s="8">
        <v>26.87</v>
      </c>
      <c r="AU9" s="8">
        <v>26.870799999999999</v>
      </c>
      <c r="AW9" s="204">
        <v>26.87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26.87</v>
      </c>
      <c r="BD9" s="204">
        <v>26.87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26.87</v>
      </c>
      <c r="BL9" s="8">
        <f t="shared" si="21"/>
        <v>26.87</v>
      </c>
      <c r="BM9" s="8">
        <f t="shared" si="22"/>
        <v>26.870799999999999</v>
      </c>
      <c r="BN9" s="8">
        <f t="shared" si="23"/>
        <v>26.87</v>
      </c>
      <c r="BO9" s="8">
        <f t="shared" si="24"/>
        <v>26.87</v>
      </c>
      <c r="BP9" s="139">
        <f t="shared" si="25"/>
        <v>0</v>
      </c>
      <c r="BQ9" s="139">
        <f t="shared" si="26"/>
        <v>7.9999999999813554E-4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620</v>
      </c>
      <c r="G10" s="16">
        <f>'[3]08'!G12</f>
        <v>0</v>
      </c>
      <c r="H10" s="17">
        <f t="shared" si="27"/>
        <v>940</v>
      </c>
      <c r="I10" s="15">
        <f>'[3]08'!J12</f>
        <v>270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0</v>
      </c>
      <c r="N10" s="16">
        <f>'[3]08'!O12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26.87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26.87</v>
      </c>
      <c r="AE10" s="8">
        <f t="shared" si="11"/>
        <v>26.87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26.87</v>
      </c>
      <c r="AL10" s="8">
        <f t="shared" si="3"/>
        <v>216.26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216.26</v>
      </c>
      <c r="AT10" s="8">
        <v>26.87</v>
      </c>
      <c r="AU10" s="8">
        <v>26.870799999999999</v>
      </c>
      <c r="AW10" s="204">
        <v>26.87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26.87</v>
      </c>
      <c r="BD10" s="204">
        <v>26.87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26.87</v>
      </c>
      <c r="BL10" s="8">
        <f t="shared" si="21"/>
        <v>26.87</v>
      </c>
      <c r="BM10" s="8">
        <f t="shared" si="22"/>
        <v>26.870799999999999</v>
      </c>
      <c r="BN10" s="8">
        <f t="shared" si="23"/>
        <v>26.87</v>
      </c>
      <c r="BO10" s="8">
        <f t="shared" si="24"/>
        <v>26.87</v>
      </c>
      <c r="BP10" s="139">
        <f t="shared" si="25"/>
        <v>0</v>
      </c>
      <c r="BQ10" s="139">
        <f t="shared" si="26"/>
        <v>7.9999999999813554E-4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620</v>
      </c>
      <c r="G11" s="16">
        <f>'[3]08'!G13</f>
        <v>0</v>
      </c>
      <c r="H11" s="17">
        <f t="shared" si="27"/>
        <v>940</v>
      </c>
      <c r="I11" s="15">
        <f>'[3]08'!J13</f>
        <v>270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0</v>
      </c>
      <c r="N11" s="16">
        <f>'[3]08'!O13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26.87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26.87</v>
      </c>
      <c r="AE11" s="8">
        <f t="shared" si="11"/>
        <v>26.87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26.87</v>
      </c>
      <c r="AL11" s="8">
        <f t="shared" si="3"/>
        <v>216.26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216.26</v>
      </c>
      <c r="AT11" s="8">
        <v>26.87</v>
      </c>
      <c r="AU11" s="8">
        <v>26.870799999999999</v>
      </c>
      <c r="AW11" s="204">
        <v>26.87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26.87</v>
      </c>
      <c r="BD11" s="204">
        <v>26.87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26.87</v>
      </c>
      <c r="BL11" s="8">
        <f t="shared" si="21"/>
        <v>26.87</v>
      </c>
      <c r="BM11" s="8">
        <f t="shared" si="22"/>
        <v>26.870799999999999</v>
      </c>
      <c r="BN11" s="8">
        <f t="shared" si="23"/>
        <v>26.87</v>
      </c>
      <c r="BO11" s="8">
        <f t="shared" si="24"/>
        <v>26.87</v>
      </c>
      <c r="BP11" s="139">
        <f t="shared" si="25"/>
        <v>0</v>
      </c>
      <c r="BQ11" s="139">
        <f t="shared" si="26"/>
        <v>7.9999999999813554E-4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620</v>
      </c>
      <c r="G12" s="16">
        <f>'[3]08'!G14</f>
        <v>0</v>
      </c>
      <c r="H12" s="17">
        <f t="shared" si="27"/>
        <v>940</v>
      </c>
      <c r="I12" s="15">
        <f>'[3]08'!J14</f>
        <v>270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0</v>
      </c>
      <c r="N12" s="16">
        <f>'[3]08'!O14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26.87</v>
      </c>
      <c r="AE12" s="8">
        <f t="shared" si="11"/>
        <v>26.87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26.87</v>
      </c>
      <c r="AL12" s="8">
        <f t="shared" si="3"/>
        <v>216.26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216.26</v>
      </c>
      <c r="AT12" s="8">
        <v>26.87</v>
      </c>
      <c r="AU12" s="8">
        <v>26.870799999999999</v>
      </c>
      <c r="AW12" s="204">
        <v>26.87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26.87</v>
      </c>
      <c r="BD12" s="204">
        <v>26.87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26.87</v>
      </c>
      <c r="BL12" s="8">
        <f t="shared" si="21"/>
        <v>26.87</v>
      </c>
      <c r="BM12" s="8">
        <f t="shared" si="22"/>
        <v>26.870799999999999</v>
      </c>
      <c r="BN12" s="8">
        <f t="shared" si="23"/>
        <v>26.87</v>
      </c>
      <c r="BO12" s="8">
        <f t="shared" si="24"/>
        <v>26.87</v>
      </c>
      <c r="BP12" s="139">
        <f t="shared" si="25"/>
        <v>0</v>
      </c>
      <c r="BQ12" s="139">
        <f t="shared" si="26"/>
        <v>7.9999999999813554E-4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620</v>
      </c>
      <c r="G13" s="16">
        <f>'[3]08'!G15</f>
        <v>0</v>
      </c>
      <c r="H13" s="17">
        <f t="shared" si="27"/>
        <v>940</v>
      </c>
      <c r="I13" s="15">
        <f>'[3]08'!J15</f>
        <v>270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0</v>
      </c>
      <c r="N13" s="16">
        <f>'[3]08'!O15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26.87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26.87</v>
      </c>
      <c r="AE13" s="8">
        <f t="shared" si="11"/>
        <v>26.87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26.87</v>
      </c>
      <c r="AL13" s="8">
        <f t="shared" si="3"/>
        <v>216.26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216.26</v>
      </c>
      <c r="AT13" s="8">
        <v>26.87</v>
      </c>
      <c r="AU13" s="8">
        <v>26.870799999999999</v>
      </c>
      <c r="AW13" s="204">
        <v>26.87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26.87</v>
      </c>
      <c r="BD13" s="204">
        <v>26.87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26.87</v>
      </c>
      <c r="BL13" s="8">
        <f t="shared" si="21"/>
        <v>26.87</v>
      </c>
      <c r="BM13" s="8">
        <f t="shared" si="22"/>
        <v>26.870799999999999</v>
      </c>
      <c r="BN13" s="8">
        <f t="shared" si="23"/>
        <v>26.87</v>
      </c>
      <c r="BO13" s="8">
        <f t="shared" si="24"/>
        <v>26.87</v>
      </c>
      <c r="BP13" s="139">
        <f t="shared" si="25"/>
        <v>0</v>
      </c>
      <c r="BQ13" s="139">
        <f t="shared" si="26"/>
        <v>7.9999999999813554E-4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620</v>
      </c>
      <c r="G14" s="16">
        <f>'[3]08'!G16</f>
        <v>0</v>
      </c>
      <c r="H14" s="17">
        <f t="shared" si="27"/>
        <v>940</v>
      </c>
      <c r="I14" s="15">
        <f>'[3]08'!J16</f>
        <v>270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0</v>
      </c>
      <c r="N14" s="16">
        <f>'[3]08'!O16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26.87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26.87</v>
      </c>
      <c r="AE14" s="8">
        <f t="shared" si="11"/>
        <v>26.87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26.87</v>
      </c>
      <c r="AL14" s="8">
        <f t="shared" si="3"/>
        <v>216.26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216.26</v>
      </c>
      <c r="AT14" s="8">
        <v>26.87</v>
      </c>
      <c r="AU14" s="8">
        <v>26.870799999999999</v>
      </c>
      <c r="AW14" s="204">
        <v>26.87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26.87</v>
      </c>
      <c r="BD14" s="204">
        <v>26.87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26.87</v>
      </c>
      <c r="BL14" s="8">
        <f t="shared" si="21"/>
        <v>26.87</v>
      </c>
      <c r="BM14" s="8">
        <f t="shared" si="22"/>
        <v>26.870799999999999</v>
      </c>
      <c r="BN14" s="8">
        <f t="shared" si="23"/>
        <v>26.87</v>
      </c>
      <c r="BO14" s="8">
        <f t="shared" si="24"/>
        <v>26.87</v>
      </c>
      <c r="BP14" s="139">
        <f t="shared" si="25"/>
        <v>0</v>
      </c>
      <c r="BQ14" s="139">
        <f t="shared" si="26"/>
        <v>7.9999999999813554E-4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620</v>
      </c>
      <c r="G15" s="16">
        <f>'[3]08'!G17</f>
        <v>0</v>
      </c>
      <c r="H15" s="17">
        <f t="shared" si="27"/>
        <v>940</v>
      </c>
      <c r="I15" s="15">
        <f>'[3]08'!J17</f>
        <v>270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0</v>
      </c>
      <c r="N15" s="16">
        <f>'[3]08'!O17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26.87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26.87</v>
      </c>
      <c r="AE15" s="8">
        <f t="shared" si="11"/>
        <v>26.87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26.87</v>
      </c>
      <c r="AL15" s="8">
        <f t="shared" si="3"/>
        <v>216.26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216.26</v>
      </c>
      <c r="AT15" s="8">
        <v>26.87</v>
      </c>
      <c r="AU15" s="8">
        <v>26.870799999999999</v>
      </c>
      <c r="AW15" s="204">
        <v>26.87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26.87</v>
      </c>
      <c r="BD15" s="204">
        <v>26.87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26.87</v>
      </c>
      <c r="BL15" s="8">
        <f t="shared" si="21"/>
        <v>26.87</v>
      </c>
      <c r="BM15" s="8">
        <f t="shared" si="22"/>
        <v>26.870799999999999</v>
      </c>
      <c r="BN15" s="8">
        <f t="shared" si="23"/>
        <v>26.87</v>
      </c>
      <c r="BO15" s="8">
        <f t="shared" si="24"/>
        <v>26.87</v>
      </c>
      <c r="BP15" s="139">
        <f t="shared" si="25"/>
        <v>0</v>
      </c>
      <c r="BQ15" s="139">
        <f t="shared" si="26"/>
        <v>7.9999999999813554E-4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620</v>
      </c>
      <c r="G16" s="16">
        <f>'[3]08'!G18</f>
        <v>0</v>
      </c>
      <c r="H16" s="17">
        <f t="shared" si="27"/>
        <v>940</v>
      </c>
      <c r="I16" s="15">
        <f>'[3]08'!J18</f>
        <v>270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0</v>
      </c>
      <c r="N16" s="16">
        <f>'[3]08'!O18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26.87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26.87</v>
      </c>
      <c r="AE16" s="8">
        <f t="shared" si="11"/>
        <v>26.87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26.87</v>
      </c>
      <c r="AL16" s="8">
        <f t="shared" si="3"/>
        <v>216.26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216.26</v>
      </c>
      <c r="AT16" s="8">
        <v>26.87</v>
      </c>
      <c r="AU16" s="8">
        <v>26.870799999999999</v>
      </c>
      <c r="AW16" s="204">
        <v>26.87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26.87</v>
      </c>
      <c r="BD16" s="204">
        <v>26.87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26.87</v>
      </c>
      <c r="BL16" s="8">
        <f t="shared" si="21"/>
        <v>26.87</v>
      </c>
      <c r="BM16" s="8">
        <f t="shared" si="22"/>
        <v>26.870799999999999</v>
      </c>
      <c r="BN16" s="8">
        <f t="shared" si="23"/>
        <v>26.87</v>
      </c>
      <c r="BO16" s="8">
        <f t="shared" si="24"/>
        <v>26.87</v>
      </c>
      <c r="BP16" s="139">
        <f t="shared" si="25"/>
        <v>0</v>
      </c>
      <c r="BQ16" s="139">
        <f t="shared" si="26"/>
        <v>7.9999999999813554E-4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620</v>
      </c>
      <c r="G17" s="16">
        <f>'[3]08'!G19</f>
        <v>0</v>
      </c>
      <c r="H17" s="17">
        <f t="shared" si="27"/>
        <v>940</v>
      </c>
      <c r="I17" s="15">
        <f>'[3]08'!J19</f>
        <v>270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0</v>
      </c>
      <c r="N17" s="16">
        <f>'[3]08'!O19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26.87</v>
      </c>
      <c r="AE17" s="8">
        <f t="shared" si="11"/>
        <v>26.87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26.87</v>
      </c>
      <c r="AL17" s="8">
        <f t="shared" si="3"/>
        <v>216.26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216.26</v>
      </c>
      <c r="AT17" s="8">
        <v>26.87</v>
      </c>
      <c r="AU17" s="8">
        <v>26.870799999999999</v>
      </c>
      <c r="AW17" s="204">
        <v>26.87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26.87</v>
      </c>
      <c r="BD17" s="204">
        <v>26.87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26.87</v>
      </c>
      <c r="BL17" s="8">
        <f t="shared" si="21"/>
        <v>26.87</v>
      </c>
      <c r="BM17" s="8">
        <f t="shared" si="22"/>
        <v>26.870799999999999</v>
      </c>
      <c r="BN17" s="8">
        <f t="shared" si="23"/>
        <v>26.87</v>
      </c>
      <c r="BO17" s="8">
        <f t="shared" si="24"/>
        <v>26.87</v>
      </c>
      <c r="BP17" s="139">
        <f t="shared" si="25"/>
        <v>0</v>
      </c>
      <c r="BQ17" s="139">
        <f t="shared" si="26"/>
        <v>7.9999999999813554E-4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620</v>
      </c>
      <c r="G18" s="16">
        <f>'[3]08'!G20</f>
        <v>0</v>
      </c>
      <c r="H18" s="17">
        <f t="shared" si="27"/>
        <v>940</v>
      </c>
      <c r="I18" s="15">
        <f>'[3]08'!J20</f>
        <v>270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0</v>
      </c>
      <c r="N18" s="16">
        <f>'[3]08'!O20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26.87</v>
      </c>
      <c r="AE18" s="8">
        <f t="shared" si="11"/>
        <v>26.87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26.87</v>
      </c>
      <c r="AL18" s="8">
        <f t="shared" si="3"/>
        <v>216.26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216.26</v>
      </c>
      <c r="AT18" s="8">
        <v>26.87</v>
      </c>
      <c r="AU18" s="8">
        <v>26.870799999999999</v>
      </c>
      <c r="AW18" s="204">
        <v>26.87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26.87</v>
      </c>
      <c r="BD18" s="204">
        <v>26.87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26.87</v>
      </c>
      <c r="BL18" s="8">
        <f t="shared" si="21"/>
        <v>26.87</v>
      </c>
      <c r="BM18" s="8">
        <f t="shared" si="22"/>
        <v>26.870799999999999</v>
      </c>
      <c r="BN18" s="8">
        <f t="shared" si="23"/>
        <v>26.87</v>
      </c>
      <c r="BO18" s="8">
        <f t="shared" si="24"/>
        <v>26.87</v>
      </c>
      <c r="BP18" s="139">
        <f t="shared" si="25"/>
        <v>0</v>
      </c>
      <c r="BQ18" s="139">
        <f t="shared" si="26"/>
        <v>7.9999999999813554E-4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620</v>
      </c>
      <c r="G19" s="16">
        <f>'[3]08'!G21</f>
        <v>0</v>
      </c>
      <c r="H19" s="17">
        <f t="shared" si="27"/>
        <v>940</v>
      </c>
      <c r="I19" s="15">
        <f>'[3]08'!J21</f>
        <v>270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0</v>
      </c>
      <c r="N19" s="16">
        <f>'[3]08'!O21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26.87</v>
      </c>
      <c r="AE19" s="8">
        <f t="shared" si="11"/>
        <v>26.87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26.87</v>
      </c>
      <c r="AL19" s="8">
        <f t="shared" ref="AL19:AQ61" si="31">Q19-X19-AE19</f>
        <v>216.26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216.26</v>
      </c>
      <c r="AT19" s="8">
        <v>26.87</v>
      </c>
      <c r="AU19" s="8">
        <v>26.870799999999999</v>
      </c>
      <c r="AW19" s="204">
        <v>26.87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26.87</v>
      </c>
      <c r="BD19" s="204">
        <v>26.87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26.87</v>
      </c>
      <c r="BL19" s="8">
        <f t="shared" si="21"/>
        <v>26.87</v>
      </c>
      <c r="BM19" s="8">
        <f t="shared" si="22"/>
        <v>26.870799999999999</v>
      </c>
      <c r="BN19" s="8">
        <f t="shared" si="23"/>
        <v>26.87</v>
      </c>
      <c r="BO19" s="8">
        <f t="shared" si="24"/>
        <v>26.87</v>
      </c>
      <c r="BP19" s="139">
        <f t="shared" si="25"/>
        <v>0</v>
      </c>
      <c r="BQ19" s="139">
        <f t="shared" si="26"/>
        <v>7.9999999999813554E-4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620</v>
      </c>
      <c r="G20" s="16">
        <f>'[3]08'!G22</f>
        <v>0</v>
      </c>
      <c r="H20" s="17">
        <f t="shared" si="27"/>
        <v>940</v>
      </c>
      <c r="I20" s="15">
        <f>'[3]08'!J22</f>
        <v>270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0</v>
      </c>
      <c r="N20" s="16">
        <f>'[3]08'!O22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26.87</v>
      </c>
      <c r="AE20" s="8">
        <f t="shared" si="11"/>
        <v>26.87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26.87</v>
      </c>
      <c r="AL20" s="8">
        <f t="shared" si="31"/>
        <v>216.26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216.26</v>
      </c>
      <c r="AT20" s="8">
        <v>26.87</v>
      </c>
      <c r="AU20" s="8">
        <v>26.870799999999999</v>
      </c>
      <c r="AW20" s="204">
        <v>26.87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26.87</v>
      </c>
      <c r="BD20" s="204">
        <v>26.87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26.87</v>
      </c>
      <c r="BL20" s="8">
        <f t="shared" si="21"/>
        <v>26.87</v>
      </c>
      <c r="BM20" s="8">
        <f t="shared" si="22"/>
        <v>26.870799999999999</v>
      </c>
      <c r="BN20" s="8">
        <f t="shared" si="23"/>
        <v>26.87</v>
      </c>
      <c r="BO20" s="8">
        <f t="shared" si="24"/>
        <v>26.87</v>
      </c>
      <c r="BP20" s="139">
        <f t="shared" si="25"/>
        <v>0</v>
      </c>
      <c r="BQ20" s="139">
        <f t="shared" si="26"/>
        <v>7.9999999999813554E-4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620</v>
      </c>
      <c r="G21" s="16">
        <f>'[3]08'!G23</f>
        <v>0</v>
      </c>
      <c r="H21" s="17">
        <f t="shared" si="27"/>
        <v>940</v>
      </c>
      <c r="I21" s="15">
        <f>'[3]08'!J23</f>
        <v>270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0</v>
      </c>
      <c r="N21" s="16">
        <f>'[3]08'!O23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26.87</v>
      </c>
      <c r="AE21" s="8">
        <f t="shared" si="11"/>
        <v>26.87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26.87</v>
      </c>
      <c r="AL21" s="8">
        <f t="shared" si="31"/>
        <v>216.26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216.26</v>
      </c>
      <c r="AT21" s="8">
        <v>26.87</v>
      </c>
      <c r="AU21" s="8">
        <v>26.870799999999999</v>
      </c>
      <c r="AW21" s="204">
        <v>26.87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26.87</v>
      </c>
      <c r="BD21" s="204">
        <v>26.87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26.87</v>
      </c>
      <c r="BL21" s="8">
        <f t="shared" si="21"/>
        <v>26.87</v>
      </c>
      <c r="BM21" s="8">
        <f t="shared" si="22"/>
        <v>26.870799999999999</v>
      </c>
      <c r="BN21" s="8">
        <f t="shared" si="23"/>
        <v>26.87</v>
      </c>
      <c r="BO21" s="8">
        <f t="shared" si="24"/>
        <v>26.87</v>
      </c>
      <c r="BP21" s="139">
        <f t="shared" si="25"/>
        <v>0</v>
      </c>
      <c r="BQ21" s="139">
        <f t="shared" si="26"/>
        <v>7.9999999999813554E-4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620</v>
      </c>
      <c r="G22" s="16">
        <f>'[3]08'!G24</f>
        <v>0</v>
      </c>
      <c r="H22" s="17">
        <f t="shared" si="27"/>
        <v>940</v>
      </c>
      <c r="I22" s="15">
        <f>'[3]08'!J24</f>
        <v>270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0</v>
      </c>
      <c r="N22" s="16">
        <f>'[3]08'!O24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26.87</v>
      </c>
      <c r="AE22" s="8">
        <f t="shared" si="11"/>
        <v>26.87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26.87</v>
      </c>
      <c r="AL22" s="8">
        <f t="shared" si="31"/>
        <v>216.26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216.26</v>
      </c>
      <c r="AT22" s="8">
        <v>26.87</v>
      </c>
      <c r="AU22" s="8">
        <v>26.870799999999999</v>
      </c>
      <c r="AW22" s="204">
        <v>26.87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26.87</v>
      </c>
      <c r="BD22" s="204">
        <v>26.87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26.87</v>
      </c>
      <c r="BL22" s="8">
        <f t="shared" si="21"/>
        <v>26.87</v>
      </c>
      <c r="BM22" s="8">
        <f t="shared" si="22"/>
        <v>26.870799999999999</v>
      </c>
      <c r="BN22" s="8">
        <f t="shared" si="23"/>
        <v>26.87</v>
      </c>
      <c r="BO22" s="8">
        <f t="shared" si="24"/>
        <v>26.87</v>
      </c>
      <c r="BP22" s="139">
        <f t="shared" si="25"/>
        <v>0</v>
      </c>
      <c r="BQ22" s="139">
        <f t="shared" si="26"/>
        <v>7.9999999999813554E-4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620</v>
      </c>
      <c r="G23" s="16">
        <f>'[3]08'!G25</f>
        <v>0</v>
      </c>
      <c r="H23" s="17">
        <f t="shared" si="27"/>
        <v>940</v>
      </c>
      <c r="I23" s="15">
        <f>'[3]08'!J25</f>
        <v>270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0</v>
      </c>
      <c r="N23" s="16">
        <f>'[3]08'!O25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26.87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26.87</v>
      </c>
      <c r="AE23" s="8">
        <f t="shared" si="11"/>
        <v>26.87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26.87</v>
      </c>
      <c r="AL23" s="8">
        <f t="shared" si="31"/>
        <v>216.26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216.26</v>
      </c>
      <c r="AT23" s="8">
        <v>26.87</v>
      </c>
      <c r="AU23" s="8">
        <v>26.870799999999999</v>
      </c>
      <c r="AW23" s="204">
        <v>26.87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26.87</v>
      </c>
      <c r="BD23" s="204">
        <v>26.87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26.87</v>
      </c>
      <c r="BL23" s="8">
        <f t="shared" si="21"/>
        <v>26.87</v>
      </c>
      <c r="BM23" s="8">
        <f t="shared" si="22"/>
        <v>26.870799999999999</v>
      </c>
      <c r="BN23" s="8">
        <f t="shared" si="23"/>
        <v>26.87</v>
      </c>
      <c r="BO23" s="8">
        <f t="shared" si="24"/>
        <v>26.87</v>
      </c>
      <c r="BP23" s="139">
        <f t="shared" si="25"/>
        <v>0</v>
      </c>
      <c r="BQ23" s="139">
        <f t="shared" si="26"/>
        <v>7.9999999999813554E-4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620</v>
      </c>
      <c r="G24" s="16">
        <f>'[3]08'!G26</f>
        <v>0</v>
      </c>
      <c r="H24" s="17">
        <f t="shared" si="27"/>
        <v>940</v>
      </c>
      <c r="I24" s="15">
        <f>'[3]08'!J26</f>
        <v>270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0</v>
      </c>
      <c r="N24" s="16">
        <f>'[3]08'!O26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26.87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26.87</v>
      </c>
      <c r="AE24" s="8">
        <f t="shared" si="11"/>
        <v>26.87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26.87</v>
      </c>
      <c r="AL24" s="8">
        <f t="shared" si="31"/>
        <v>216.26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216.26</v>
      </c>
      <c r="AT24" s="8">
        <v>26.87</v>
      </c>
      <c r="AU24" s="8">
        <v>26.870799999999999</v>
      </c>
      <c r="AW24" s="204">
        <v>26.87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26.87</v>
      </c>
      <c r="BD24" s="204">
        <v>26.87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26.87</v>
      </c>
      <c r="BL24" s="8">
        <f t="shared" si="21"/>
        <v>26.87</v>
      </c>
      <c r="BM24" s="8">
        <f t="shared" si="22"/>
        <v>26.870799999999999</v>
      </c>
      <c r="BN24" s="8">
        <f t="shared" si="23"/>
        <v>26.87</v>
      </c>
      <c r="BO24" s="8">
        <f t="shared" si="24"/>
        <v>26.87</v>
      </c>
      <c r="BP24" s="139">
        <f t="shared" si="25"/>
        <v>0</v>
      </c>
      <c r="BQ24" s="139">
        <f t="shared" si="26"/>
        <v>7.9999999999813554E-4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620</v>
      </c>
      <c r="G25" s="16">
        <f>'[3]08'!G27</f>
        <v>0</v>
      </c>
      <c r="H25" s="17">
        <f t="shared" si="27"/>
        <v>940</v>
      </c>
      <c r="I25" s="15">
        <f>'[3]08'!J27</f>
        <v>270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0</v>
      </c>
      <c r="N25" s="16">
        <f>'[3]08'!O27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26.87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26.87</v>
      </c>
      <c r="AE25" s="8">
        <f t="shared" si="11"/>
        <v>26.87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26.87</v>
      </c>
      <c r="AL25" s="8">
        <f t="shared" si="31"/>
        <v>216.26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216.26</v>
      </c>
      <c r="AT25" s="8">
        <v>26.87</v>
      </c>
      <c r="AU25" s="8">
        <v>26.870799999999999</v>
      </c>
      <c r="AW25" s="204">
        <v>26.87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26.87</v>
      </c>
      <c r="BD25" s="204">
        <v>26.87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26.87</v>
      </c>
      <c r="BL25" s="8">
        <f t="shared" si="21"/>
        <v>26.87</v>
      </c>
      <c r="BM25" s="8">
        <f t="shared" si="22"/>
        <v>26.870799999999999</v>
      </c>
      <c r="BN25" s="8">
        <f t="shared" si="23"/>
        <v>26.87</v>
      </c>
      <c r="BO25" s="8">
        <f t="shared" si="24"/>
        <v>26.87</v>
      </c>
      <c r="BP25" s="139">
        <f t="shared" si="25"/>
        <v>0</v>
      </c>
      <c r="BQ25" s="139">
        <f t="shared" si="26"/>
        <v>7.9999999999813554E-4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620</v>
      </c>
      <c r="G26" s="16">
        <f>'[3]08'!G28</f>
        <v>0</v>
      </c>
      <c r="H26" s="17">
        <f t="shared" si="27"/>
        <v>940</v>
      </c>
      <c r="I26" s="15">
        <f>'[3]08'!J28</f>
        <v>270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0</v>
      </c>
      <c r="N26" s="16">
        <f>'[3]08'!O28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26.87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26.87</v>
      </c>
      <c r="AE26" s="8">
        <f t="shared" si="11"/>
        <v>26.87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26.87</v>
      </c>
      <c r="AL26" s="8">
        <f t="shared" si="31"/>
        <v>216.26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216.26</v>
      </c>
      <c r="AT26" s="8">
        <v>26.87</v>
      </c>
      <c r="AU26" s="8">
        <v>26.870799999999999</v>
      </c>
      <c r="AW26" s="204">
        <v>26.87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26.87</v>
      </c>
      <c r="BD26" s="204">
        <v>26.87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26.87</v>
      </c>
      <c r="BL26" s="8">
        <f t="shared" si="21"/>
        <v>26.87</v>
      </c>
      <c r="BM26" s="8">
        <f t="shared" si="22"/>
        <v>26.870799999999999</v>
      </c>
      <c r="BN26" s="8">
        <f t="shared" si="23"/>
        <v>26.87</v>
      </c>
      <c r="BO26" s="8">
        <f t="shared" si="24"/>
        <v>26.87</v>
      </c>
      <c r="BP26" s="139">
        <f t="shared" si="25"/>
        <v>0</v>
      </c>
      <c r="BQ26" s="139">
        <f t="shared" si="26"/>
        <v>7.9999999999813554E-4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620</v>
      </c>
      <c r="G27" s="16">
        <f>'[3]08'!G29</f>
        <v>0</v>
      </c>
      <c r="H27" s="17">
        <f t="shared" si="27"/>
        <v>940</v>
      </c>
      <c r="I27" s="15">
        <f>'[3]08'!J29</f>
        <v>270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0</v>
      </c>
      <c r="N27" s="16">
        <f>'[3]08'!O29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26.87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26.87</v>
      </c>
      <c r="AE27" s="8">
        <f t="shared" si="11"/>
        <v>26.87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26.87</v>
      </c>
      <c r="AL27" s="8">
        <f t="shared" si="31"/>
        <v>216.26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216.26</v>
      </c>
      <c r="AT27" s="8">
        <v>26.87</v>
      </c>
      <c r="AU27" s="8">
        <v>26.870799999999999</v>
      </c>
      <c r="AW27" s="204">
        <v>26.87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26.87</v>
      </c>
      <c r="BD27" s="204">
        <v>26.87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26.87</v>
      </c>
      <c r="BL27" s="8">
        <f t="shared" si="21"/>
        <v>26.87</v>
      </c>
      <c r="BM27" s="8">
        <f t="shared" si="22"/>
        <v>26.870799999999999</v>
      </c>
      <c r="BN27" s="8">
        <f t="shared" si="23"/>
        <v>26.87</v>
      </c>
      <c r="BO27" s="8">
        <f t="shared" si="24"/>
        <v>26.87</v>
      </c>
      <c r="BP27" s="139">
        <f t="shared" si="25"/>
        <v>0</v>
      </c>
      <c r="BQ27" s="139">
        <f t="shared" si="26"/>
        <v>7.9999999999813554E-4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620</v>
      </c>
      <c r="G28" s="16">
        <f>'[3]08'!G30</f>
        <v>0</v>
      </c>
      <c r="H28" s="17">
        <f t="shared" si="27"/>
        <v>940</v>
      </c>
      <c r="I28" s="15">
        <f>'[3]08'!J30</f>
        <v>270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0</v>
      </c>
      <c r="N28" s="16">
        <f>'[3]08'!O30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26.87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26.87</v>
      </c>
      <c r="AE28" s="8">
        <f t="shared" si="11"/>
        <v>26.87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26.87</v>
      </c>
      <c r="AL28" s="8">
        <f t="shared" si="31"/>
        <v>216.26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216.26</v>
      </c>
      <c r="AT28" s="8">
        <v>26.87</v>
      </c>
      <c r="AU28" s="8">
        <v>26.870799999999999</v>
      </c>
      <c r="AW28" s="204">
        <v>26.87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26.87</v>
      </c>
      <c r="BD28" s="204">
        <v>26.87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26.87</v>
      </c>
      <c r="BL28" s="8">
        <f t="shared" si="21"/>
        <v>26.87</v>
      </c>
      <c r="BM28" s="8">
        <f t="shared" si="22"/>
        <v>26.870799999999999</v>
      </c>
      <c r="BN28" s="8">
        <f t="shared" si="23"/>
        <v>26.87</v>
      </c>
      <c r="BO28" s="8">
        <f t="shared" si="24"/>
        <v>26.87</v>
      </c>
      <c r="BP28" s="139">
        <f t="shared" si="25"/>
        <v>0</v>
      </c>
      <c r="BQ28" s="139">
        <f t="shared" si="26"/>
        <v>7.9999999999813554E-4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620</v>
      </c>
      <c r="G29" s="16">
        <f>'[3]08'!G31</f>
        <v>0</v>
      </c>
      <c r="H29" s="17">
        <f t="shared" si="27"/>
        <v>940</v>
      </c>
      <c r="I29" s="15">
        <f>'[3]08'!J31</f>
        <v>270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0</v>
      </c>
      <c r="N29" s="16">
        <f>'[3]08'!O31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26.87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26.87</v>
      </c>
      <c r="AE29" s="8">
        <f t="shared" si="11"/>
        <v>26.87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26.87</v>
      </c>
      <c r="AL29" s="8">
        <f t="shared" si="31"/>
        <v>216.26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216.26</v>
      </c>
      <c r="AT29" s="8">
        <v>26.87</v>
      </c>
      <c r="AU29" s="8">
        <v>26.870799999999999</v>
      </c>
      <c r="AW29" s="204">
        <v>26.87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26.87</v>
      </c>
      <c r="BD29" s="204">
        <v>26.87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26.87</v>
      </c>
      <c r="BL29" s="8">
        <f t="shared" si="21"/>
        <v>26.87</v>
      </c>
      <c r="BM29" s="8">
        <f t="shared" si="22"/>
        <v>26.870799999999999</v>
      </c>
      <c r="BN29" s="8">
        <f t="shared" si="23"/>
        <v>26.87</v>
      </c>
      <c r="BO29" s="8">
        <f t="shared" si="24"/>
        <v>26.87</v>
      </c>
      <c r="BP29" s="139">
        <f t="shared" si="25"/>
        <v>0</v>
      </c>
      <c r="BQ29" s="139">
        <f t="shared" si="26"/>
        <v>7.9999999999813554E-4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620</v>
      </c>
      <c r="G30" s="16">
        <f>'[3]08'!G32</f>
        <v>0</v>
      </c>
      <c r="H30" s="17">
        <f t="shared" si="27"/>
        <v>940</v>
      </c>
      <c r="I30" s="15">
        <f>'[3]08'!J32</f>
        <v>270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0</v>
      </c>
      <c r="N30" s="16">
        <f>'[3]08'!O32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26.87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26.87</v>
      </c>
      <c r="AE30" s="8">
        <f t="shared" si="11"/>
        <v>26.87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26.87</v>
      </c>
      <c r="AL30" s="8">
        <f t="shared" si="31"/>
        <v>216.26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216.26</v>
      </c>
      <c r="AT30" s="8">
        <v>26.87</v>
      </c>
      <c r="AU30" s="8">
        <v>26.870799999999999</v>
      </c>
      <c r="AW30" s="204">
        <v>26.87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26.87</v>
      </c>
      <c r="BD30" s="204">
        <v>26.87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26.87</v>
      </c>
      <c r="BL30" s="8">
        <f t="shared" si="21"/>
        <v>26.87</v>
      </c>
      <c r="BM30" s="8">
        <f t="shared" si="22"/>
        <v>26.870799999999999</v>
      </c>
      <c r="BN30" s="8">
        <f t="shared" si="23"/>
        <v>26.87</v>
      </c>
      <c r="BO30" s="8">
        <f t="shared" si="24"/>
        <v>26.87</v>
      </c>
      <c r="BP30" s="139">
        <f t="shared" si="25"/>
        <v>0</v>
      </c>
      <c r="BQ30" s="139">
        <f t="shared" si="26"/>
        <v>7.9999999999813554E-4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620</v>
      </c>
      <c r="G31" s="16">
        <f>'[3]08'!G33</f>
        <v>0</v>
      </c>
      <c r="H31" s="17">
        <f t="shared" si="27"/>
        <v>940</v>
      </c>
      <c r="I31" s="15">
        <f>'[3]08'!J33</f>
        <v>270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0</v>
      </c>
      <c r="N31" s="16">
        <f>'[3]08'!O33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26.87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26.87</v>
      </c>
      <c r="AE31" s="8">
        <f t="shared" si="11"/>
        <v>26.87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26.87</v>
      </c>
      <c r="AL31" s="8">
        <f t="shared" si="31"/>
        <v>216.26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216.26</v>
      </c>
      <c r="AT31" s="8">
        <v>26.87</v>
      </c>
      <c r="AU31" s="8">
        <v>26.870799999999999</v>
      </c>
      <c r="AW31" s="204">
        <v>26.87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26.87</v>
      </c>
      <c r="BD31" s="204">
        <v>26.87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26.87</v>
      </c>
      <c r="BL31" s="8">
        <f t="shared" si="21"/>
        <v>26.87</v>
      </c>
      <c r="BM31" s="8">
        <f t="shared" si="22"/>
        <v>26.870799999999999</v>
      </c>
      <c r="BN31" s="8">
        <f t="shared" si="23"/>
        <v>26.87</v>
      </c>
      <c r="BO31" s="8">
        <f t="shared" si="24"/>
        <v>26.87</v>
      </c>
      <c r="BP31" s="139">
        <f t="shared" si="25"/>
        <v>0</v>
      </c>
      <c r="BQ31" s="139">
        <f t="shared" si="26"/>
        <v>7.9999999999813554E-4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620</v>
      </c>
      <c r="G32" s="16">
        <f>'[3]08'!G34</f>
        <v>0</v>
      </c>
      <c r="H32" s="17">
        <f t="shared" si="27"/>
        <v>940</v>
      </c>
      <c r="I32" s="15">
        <f>'[3]08'!J34</f>
        <v>270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0</v>
      </c>
      <c r="N32" s="16">
        <f>'[3]08'!O34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26.87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26.87</v>
      </c>
      <c r="AE32" s="8">
        <f t="shared" si="11"/>
        <v>26.87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26.87</v>
      </c>
      <c r="AL32" s="8">
        <f t="shared" si="31"/>
        <v>216.26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216.26</v>
      </c>
      <c r="AT32" s="8">
        <v>26.87</v>
      </c>
      <c r="AU32" s="8">
        <v>26.870799999999999</v>
      </c>
      <c r="AW32" s="204">
        <v>26.87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26.87</v>
      </c>
      <c r="BD32" s="204">
        <v>26.87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26.87</v>
      </c>
      <c r="BL32" s="8">
        <f t="shared" si="21"/>
        <v>26.87</v>
      </c>
      <c r="BM32" s="8">
        <f t="shared" si="22"/>
        <v>26.870799999999999</v>
      </c>
      <c r="BN32" s="8">
        <f t="shared" si="23"/>
        <v>26.87</v>
      </c>
      <c r="BO32" s="8">
        <f t="shared" si="24"/>
        <v>26.87</v>
      </c>
      <c r="BP32" s="139">
        <f t="shared" si="25"/>
        <v>0</v>
      </c>
      <c r="BQ32" s="139">
        <f t="shared" si="26"/>
        <v>7.9999999999813554E-4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620</v>
      </c>
      <c r="G33" s="16">
        <f>'[3]08'!G35</f>
        <v>0</v>
      </c>
      <c r="H33" s="17">
        <f t="shared" si="27"/>
        <v>940</v>
      </c>
      <c r="I33" s="15">
        <f>'[3]08'!J35</f>
        <v>270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0</v>
      </c>
      <c r="N33" s="16">
        <f>'[3]08'!O35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26.87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26.87</v>
      </c>
      <c r="AE33" s="8">
        <f t="shared" si="11"/>
        <v>26.87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26.87</v>
      </c>
      <c r="AL33" s="8">
        <f t="shared" si="31"/>
        <v>216.26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216.26</v>
      </c>
      <c r="AT33" s="8">
        <v>26.87</v>
      </c>
      <c r="AU33" s="8">
        <v>26.870799999999999</v>
      </c>
      <c r="AW33" s="204">
        <v>26.87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26.87</v>
      </c>
      <c r="BD33" s="204">
        <v>26.87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26.87</v>
      </c>
      <c r="BL33" s="8">
        <f t="shared" si="21"/>
        <v>26.87</v>
      </c>
      <c r="BM33" s="8">
        <f t="shared" si="22"/>
        <v>26.870799999999999</v>
      </c>
      <c r="BN33" s="8">
        <f t="shared" si="23"/>
        <v>26.87</v>
      </c>
      <c r="BO33" s="8">
        <f t="shared" si="24"/>
        <v>26.87</v>
      </c>
      <c r="BP33" s="139">
        <f t="shared" si="25"/>
        <v>0</v>
      </c>
      <c r="BQ33" s="139">
        <f t="shared" si="26"/>
        <v>7.9999999999813554E-4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620</v>
      </c>
      <c r="G34" s="16">
        <f>'[3]08'!G36</f>
        <v>0</v>
      </c>
      <c r="H34" s="17">
        <f t="shared" si="27"/>
        <v>940</v>
      </c>
      <c r="I34" s="15">
        <f>'[3]08'!J36</f>
        <v>270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0</v>
      </c>
      <c r="N34" s="16">
        <f>'[3]08'!O36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26.87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26.87</v>
      </c>
      <c r="AE34" s="8">
        <f t="shared" si="11"/>
        <v>26.87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26.87</v>
      </c>
      <c r="AL34" s="8">
        <f t="shared" si="31"/>
        <v>216.26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216.26</v>
      </c>
      <c r="AT34" s="8">
        <v>26.87</v>
      </c>
      <c r="AU34" s="8">
        <v>26.870799999999999</v>
      </c>
      <c r="AW34" s="204">
        <v>26.87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26.87</v>
      </c>
      <c r="BD34" s="204">
        <v>26.87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26.87</v>
      </c>
      <c r="BL34" s="8">
        <f t="shared" si="21"/>
        <v>26.87</v>
      </c>
      <c r="BM34" s="8">
        <f t="shared" si="22"/>
        <v>26.870799999999999</v>
      </c>
      <c r="BN34" s="8">
        <f t="shared" si="23"/>
        <v>26.87</v>
      </c>
      <c r="BO34" s="8">
        <f t="shared" si="24"/>
        <v>26.87</v>
      </c>
      <c r="BP34" s="139">
        <f t="shared" si="25"/>
        <v>0</v>
      </c>
      <c r="BQ34" s="139">
        <f t="shared" si="26"/>
        <v>7.9999999999813554E-4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620</v>
      </c>
      <c r="G35" s="16">
        <f>'[3]08'!G37</f>
        <v>0</v>
      </c>
      <c r="H35" s="17">
        <f t="shared" si="27"/>
        <v>940</v>
      </c>
      <c r="I35" s="15">
        <f>'[3]08'!J37</f>
        <v>270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0</v>
      </c>
      <c r="N35" s="16">
        <f>'[3]08'!O37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26.87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26.87</v>
      </c>
      <c r="AE35" s="8">
        <f t="shared" si="11"/>
        <v>26.87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26.87</v>
      </c>
      <c r="AL35" s="8">
        <f t="shared" si="31"/>
        <v>216.26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216.26</v>
      </c>
      <c r="AT35" s="8">
        <v>26.87</v>
      </c>
      <c r="AU35" s="8">
        <v>26.870799999999999</v>
      </c>
      <c r="AW35" s="204">
        <v>26.87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26.87</v>
      </c>
      <c r="BD35" s="204">
        <v>26.87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26.87</v>
      </c>
      <c r="BL35" s="8">
        <f t="shared" si="21"/>
        <v>26.87</v>
      </c>
      <c r="BM35" s="8">
        <f t="shared" si="22"/>
        <v>26.870799999999999</v>
      </c>
      <c r="BN35" s="8">
        <f t="shared" si="23"/>
        <v>26.87</v>
      </c>
      <c r="BO35" s="8">
        <f t="shared" si="24"/>
        <v>26.87</v>
      </c>
      <c r="BP35" s="139">
        <f t="shared" si="25"/>
        <v>0</v>
      </c>
      <c r="BQ35" s="139">
        <f t="shared" si="26"/>
        <v>7.9999999999813554E-4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620</v>
      </c>
      <c r="G36" s="16">
        <f>'[3]08'!G38</f>
        <v>0</v>
      </c>
      <c r="H36" s="17">
        <f t="shared" si="27"/>
        <v>940</v>
      </c>
      <c r="I36" s="15">
        <f>'[3]08'!J38</f>
        <v>270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0</v>
      </c>
      <c r="N36" s="16">
        <f>'[3]08'!O38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26.87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26.87</v>
      </c>
      <c r="AE36" s="8">
        <f t="shared" si="11"/>
        <v>26.87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26.87</v>
      </c>
      <c r="AL36" s="8">
        <f t="shared" si="31"/>
        <v>216.26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216.26</v>
      </c>
      <c r="AT36" s="8">
        <v>26.87</v>
      </c>
      <c r="AU36" s="8">
        <v>26.870799999999999</v>
      </c>
      <c r="AW36" s="204">
        <v>26.87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26.87</v>
      </c>
      <c r="BD36" s="204">
        <v>26.87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26.87</v>
      </c>
      <c r="BL36" s="8">
        <f t="shared" si="21"/>
        <v>26.87</v>
      </c>
      <c r="BM36" s="8">
        <f t="shared" si="22"/>
        <v>26.870799999999999</v>
      </c>
      <c r="BN36" s="8">
        <f t="shared" si="23"/>
        <v>26.87</v>
      </c>
      <c r="BO36" s="8">
        <f t="shared" si="24"/>
        <v>26.87</v>
      </c>
      <c r="BP36" s="139">
        <f t="shared" si="25"/>
        <v>0</v>
      </c>
      <c r="BQ36" s="139">
        <f t="shared" si="26"/>
        <v>7.9999999999813554E-4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620</v>
      </c>
      <c r="G37" s="16">
        <f>'[3]08'!G39</f>
        <v>0</v>
      </c>
      <c r="H37" s="17">
        <f t="shared" si="27"/>
        <v>940</v>
      </c>
      <c r="I37" s="15">
        <f>'[3]08'!J39</f>
        <v>270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0</v>
      </c>
      <c r="N37" s="16">
        <f>'[3]08'!O39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26.87</v>
      </c>
      <c r="AE37" s="8">
        <f t="shared" si="11"/>
        <v>26.87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26.87</v>
      </c>
      <c r="AL37" s="8">
        <f t="shared" si="31"/>
        <v>216.26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216.26</v>
      </c>
      <c r="AT37" s="8">
        <v>26.87</v>
      </c>
      <c r="AU37" s="8">
        <v>26.870799999999999</v>
      </c>
      <c r="AW37" s="204">
        <v>26.87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26.87</v>
      </c>
      <c r="BD37" s="204">
        <v>26.87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26.87</v>
      </c>
      <c r="BL37" s="8">
        <f t="shared" si="21"/>
        <v>26.87</v>
      </c>
      <c r="BM37" s="8">
        <f t="shared" si="22"/>
        <v>26.870799999999999</v>
      </c>
      <c r="BN37" s="8">
        <f t="shared" si="23"/>
        <v>26.87</v>
      </c>
      <c r="BO37" s="8">
        <f t="shared" si="24"/>
        <v>26.87</v>
      </c>
      <c r="BP37" s="139">
        <f t="shared" si="25"/>
        <v>0</v>
      </c>
      <c r="BQ37" s="139">
        <f t="shared" si="26"/>
        <v>7.9999999999813554E-4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620</v>
      </c>
      <c r="G38" s="16">
        <f>'[3]08'!G40</f>
        <v>0</v>
      </c>
      <c r="H38" s="17">
        <f t="shared" si="27"/>
        <v>940</v>
      </c>
      <c r="I38" s="15">
        <f>'[3]08'!J40</f>
        <v>270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0</v>
      </c>
      <c r="N38" s="16">
        <f>'[3]08'!O40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26.87</v>
      </c>
      <c r="AE38" s="8">
        <f t="shared" si="11"/>
        <v>26.87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26.87</v>
      </c>
      <c r="AL38" s="8">
        <f t="shared" si="31"/>
        <v>216.26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216.26</v>
      </c>
      <c r="AT38" s="8">
        <v>26.87</v>
      </c>
      <c r="AU38" s="8">
        <v>26.870799999999999</v>
      </c>
      <c r="AW38" s="204">
        <v>26.87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26.87</v>
      </c>
      <c r="BD38" s="204">
        <v>26.87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26.87</v>
      </c>
      <c r="BL38" s="8">
        <f t="shared" si="21"/>
        <v>26.87</v>
      </c>
      <c r="BM38" s="8">
        <f t="shared" si="22"/>
        <v>26.870799999999999</v>
      </c>
      <c r="BN38" s="8">
        <f t="shared" si="23"/>
        <v>26.87</v>
      </c>
      <c r="BO38" s="8">
        <f t="shared" si="24"/>
        <v>26.87</v>
      </c>
      <c r="BP38" s="139">
        <f t="shared" si="25"/>
        <v>0</v>
      </c>
      <c r="BQ38" s="139">
        <f t="shared" si="26"/>
        <v>7.9999999999813554E-4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600</v>
      </c>
      <c r="G39" s="16">
        <f>'[3]08'!G41</f>
        <v>0</v>
      </c>
      <c r="H39" s="17">
        <f t="shared" si="27"/>
        <v>920</v>
      </c>
      <c r="I39" s="15">
        <f>'[3]08'!J41</f>
        <v>270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0</v>
      </c>
      <c r="N39" s="16">
        <f>'[3]08'!O41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26.87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26.87</v>
      </c>
      <c r="AE39" s="8">
        <f t="shared" si="11"/>
        <v>26.87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26.87</v>
      </c>
      <c r="AL39" s="8">
        <f t="shared" si="31"/>
        <v>216.26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216.26</v>
      </c>
      <c r="AT39" s="8">
        <v>26.87</v>
      </c>
      <c r="AU39" s="8">
        <v>26.870799999999999</v>
      </c>
      <c r="AW39" s="204">
        <v>26.87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26.87</v>
      </c>
      <c r="BD39" s="204">
        <v>26.87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26.87</v>
      </c>
      <c r="BL39" s="8">
        <f t="shared" si="21"/>
        <v>26.87</v>
      </c>
      <c r="BM39" s="8">
        <f t="shared" si="22"/>
        <v>26.870799999999999</v>
      </c>
      <c r="BN39" s="8">
        <f t="shared" si="23"/>
        <v>26.87</v>
      </c>
      <c r="BO39" s="8">
        <f t="shared" si="24"/>
        <v>26.87</v>
      </c>
      <c r="BP39" s="139">
        <f t="shared" si="25"/>
        <v>0</v>
      </c>
      <c r="BQ39" s="139">
        <f t="shared" si="26"/>
        <v>7.9999999999813554E-4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600</v>
      </c>
      <c r="G40" s="16">
        <f>'[3]08'!G42</f>
        <v>0</v>
      </c>
      <c r="H40" s="17">
        <f t="shared" si="27"/>
        <v>920</v>
      </c>
      <c r="I40" s="15">
        <f>'[3]08'!J42</f>
        <v>270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0</v>
      </c>
      <c r="N40" s="16">
        <f>'[3]08'!O42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26.87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26.87</v>
      </c>
      <c r="AE40" s="8">
        <f t="shared" si="11"/>
        <v>26.87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26.87</v>
      </c>
      <c r="AL40" s="8">
        <f t="shared" si="31"/>
        <v>216.26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216.26</v>
      </c>
      <c r="AT40" s="8">
        <v>26.87</v>
      </c>
      <c r="AU40" s="8">
        <v>26.870799999999999</v>
      </c>
      <c r="AW40" s="204">
        <v>26.87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26.87</v>
      </c>
      <c r="BD40" s="204">
        <v>26.87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26.87</v>
      </c>
      <c r="BL40" s="8">
        <f t="shared" si="21"/>
        <v>26.87</v>
      </c>
      <c r="BM40" s="8">
        <f t="shared" si="22"/>
        <v>26.870799999999999</v>
      </c>
      <c r="BN40" s="8">
        <f t="shared" si="23"/>
        <v>26.87</v>
      </c>
      <c r="BO40" s="8">
        <f t="shared" si="24"/>
        <v>26.87</v>
      </c>
      <c r="BP40" s="139">
        <f t="shared" si="25"/>
        <v>0</v>
      </c>
      <c r="BQ40" s="139">
        <f t="shared" si="26"/>
        <v>7.9999999999813554E-4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600</v>
      </c>
      <c r="G41" s="16">
        <f>'[3]08'!G43</f>
        <v>0</v>
      </c>
      <c r="H41" s="17">
        <f t="shared" si="27"/>
        <v>920</v>
      </c>
      <c r="I41" s="15">
        <f>'[3]08'!J43</f>
        <v>270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0</v>
      </c>
      <c r="N41" s="16">
        <f>'[3]08'!O43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26.87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26.87</v>
      </c>
      <c r="AE41" s="8">
        <f t="shared" si="11"/>
        <v>26.87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26.87</v>
      </c>
      <c r="AL41" s="8">
        <f t="shared" si="31"/>
        <v>216.26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216.26</v>
      </c>
      <c r="AT41" s="8">
        <v>26.87</v>
      </c>
      <c r="AU41" s="8">
        <v>26.870799999999999</v>
      </c>
      <c r="AW41" s="204">
        <v>26.87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26.87</v>
      </c>
      <c r="BD41" s="204">
        <v>26.87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26.87</v>
      </c>
      <c r="BL41" s="8">
        <f t="shared" si="21"/>
        <v>26.87</v>
      </c>
      <c r="BM41" s="8">
        <f t="shared" si="22"/>
        <v>26.870799999999999</v>
      </c>
      <c r="BN41" s="8">
        <f t="shared" si="23"/>
        <v>26.87</v>
      </c>
      <c r="BO41" s="8">
        <f t="shared" si="24"/>
        <v>26.87</v>
      </c>
      <c r="BP41" s="139">
        <f t="shared" si="25"/>
        <v>0</v>
      </c>
      <c r="BQ41" s="139">
        <f t="shared" si="26"/>
        <v>7.9999999999813554E-4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600</v>
      </c>
      <c r="G42" s="16">
        <f>'[3]08'!G44</f>
        <v>0</v>
      </c>
      <c r="H42" s="17">
        <f t="shared" si="27"/>
        <v>920</v>
      </c>
      <c r="I42" s="15">
        <f>'[3]08'!J44</f>
        <v>270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0</v>
      </c>
      <c r="N42" s="16">
        <f>'[3]08'!O44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26.87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26.87</v>
      </c>
      <c r="AE42" s="8">
        <f t="shared" si="11"/>
        <v>26.87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26.87</v>
      </c>
      <c r="AL42" s="8">
        <f t="shared" si="31"/>
        <v>216.26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216.26</v>
      </c>
      <c r="AT42" s="8">
        <v>26.87</v>
      </c>
      <c r="AU42" s="8">
        <v>26.870799999999999</v>
      </c>
      <c r="AW42" s="204">
        <v>26.87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26.87</v>
      </c>
      <c r="BD42" s="204">
        <v>26.87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26.87</v>
      </c>
      <c r="BL42" s="8">
        <f t="shared" si="21"/>
        <v>26.87</v>
      </c>
      <c r="BM42" s="8">
        <f t="shared" si="22"/>
        <v>26.870799999999999</v>
      </c>
      <c r="BN42" s="8">
        <f t="shared" si="23"/>
        <v>26.87</v>
      </c>
      <c r="BO42" s="8">
        <f t="shared" si="24"/>
        <v>26.87</v>
      </c>
      <c r="BP42" s="139">
        <f t="shared" si="25"/>
        <v>0</v>
      </c>
      <c r="BQ42" s="139">
        <f t="shared" si="26"/>
        <v>7.9999999999813554E-4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600</v>
      </c>
      <c r="G43" s="16">
        <f>'[3]08'!G45</f>
        <v>0</v>
      </c>
      <c r="H43" s="17">
        <f t="shared" si="27"/>
        <v>920</v>
      </c>
      <c r="I43" s="15">
        <f>'[3]08'!J45</f>
        <v>270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0</v>
      </c>
      <c r="N43" s="16">
        <f>'[3]08'!O45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26.87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26.87</v>
      </c>
      <c r="AE43" s="8">
        <f t="shared" si="11"/>
        <v>26.87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26.87</v>
      </c>
      <c r="AL43" s="8">
        <f t="shared" si="31"/>
        <v>216.26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216.26</v>
      </c>
      <c r="AT43" s="8">
        <v>26.87</v>
      </c>
      <c r="AU43" s="8">
        <v>26.870799999999999</v>
      </c>
      <c r="AW43" s="204">
        <v>26.87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26.87</v>
      </c>
      <c r="BD43" s="204">
        <v>26.87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26.87</v>
      </c>
      <c r="BL43" s="8">
        <f t="shared" si="21"/>
        <v>26.87</v>
      </c>
      <c r="BM43" s="8">
        <f t="shared" si="22"/>
        <v>26.870799999999999</v>
      </c>
      <c r="BN43" s="8">
        <f t="shared" si="23"/>
        <v>26.87</v>
      </c>
      <c r="BO43" s="8">
        <f t="shared" si="24"/>
        <v>26.87</v>
      </c>
      <c r="BP43" s="139">
        <f t="shared" si="25"/>
        <v>0</v>
      </c>
      <c r="BQ43" s="139">
        <f t="shared" si="26"/>
        <v>7.9999999999813554E-4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600</v>
      </c>
      <c r="G44" s="16">
        <f>'[3]08'!G46</f>
        <v>0</v>
      </c>
      <c r="H44" s="17">
        <f t="shared" si="27"/>
        <v>920</v>
      </c>
      <c r="I44" s="15">
        <f>'[3]08'!J46</f>
        <v>270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0</v>
      </c>
      <c r="N44" s="16">
        <f>'[3]08'!O46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26.87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26.87</v>
      </c>
      <c r="AE44" s="8">
        <f t="shared" si="11"/>
        <v>26.87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26.87</v>
      </c>
      <c r="AL44" s="8">
        <f t="shared" si="31"/>
        <v>216.26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216.26</v>
      </c>
      <c r="AT44" s="8">
        <v>26.87</v>
      </c>
      <c r="AU44" s="8">
        <v>26.870799999999999</v>
      </c>
      <c r="AW44" s="204">
        <v>26.87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26.87</v>
      </c>
      <c r="BD44" s="204">
        <v>26.87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26.87</v>
      </c>
      <c r="BL44" s="8">
        <f t="shared" si="21"/>
        <v>26.87</v>
      </c>
      <c r="BM44" s="8">
        <f t="shared" si="22"/>
        <v>26.870799999999999</v>
      </c>
      <c r="BN44" s="8">
        <f t="shared" si="23"/>
        <v>26.87</v>
      </c>
      <c r="BO44" s="8">
        <f t="shared" si="24"/>
        <v>26.87</v>
      </c>
      <c r="BP44" s="139">
        <f t="shared" si="25"/>
        <v>0</v>
      </c>
      <c r="BQ44" s="139">
        <f t="shared" si="26"/>
        <v>7.9999999999813554E-4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600</v>
      </c>
      <c r="G45" s="16">
        <f>'[3]08'!G47</f>
        <v>0</v>
      </c>
      <c r="H45" s="17">
        <f t="shared" si="27"/>
        <v>920</v>
      </c>
      <c r="I45" s="15">
        <f>'[3]08'!J47</f>
        <v>270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0</v>
      </c>
      <c r="N45" s="16">
        <f>'[3]08'!O47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26.87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26.87</v>
      </c>
      <c r="AE45" s="8">
        <f t="shared" si="11"/>
        <v>26.87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26.87</v>
      </c>
      <c r="AL45" s="8">
        <f t="shared" si="31"/>
        <v>216.26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216.26</v>
      </c>
      <c r="AT45" s="8">
        <v>26.87</v>
      </c>
      <c r="AU45" s="8">
        <v>26.870799999999999</v>
      </c>
      <c r="AW45" s="204">
        <v>26.87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26.87</v>
      </c>
      <c r="BD45" s="204">
        <v>26.87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26.87</v>
      </c>
      <c r="BL45" s="8">
        <f t="shared" si="21"/>
        <v>26.87</v>
      </c>
      <c r="BM45" s="8">
        <f t="shared" si="22"/>
        <v>26.870799999999999</v>
      </c>
      <c r="BN45" s="8">
        <f t="shared" si="23"/>
        <v>26.87</v>
      </c>
      <c r="BO45" s="8">
        <f t="shared" si="24"/>
        <v>26.87</v>
      </c>
      <c r="BP45" s="139">
        <f t="shared" si="25"/>
        <v>0</v>
      </c>
      <c r="BQ45" s="139">
        <f t="shared" si="26"/>
        <v>7.9999999999813554E-4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600</v>
      </c>
      <c r="G46" s="16">
        <f>'[3]08'!G48</f>
        <v>0</v>
      </c>
      <c r="H46" s="17">
        <f t="shared" si="27"/>
        <v>920</v>
      </c>
      <c r="I46" s="15">
        <f>'[3]08'!J48</f>
        <v>270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0</v>
      </c>
      <c r="N46" s="16">
        <f>'[3]08'!O48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26.87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26.87</v>
      </c>
      <c r="AE46" s="8">
        <f t="shared" si="11"/>
        <v>26.87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26.87</v>
      </c>
      <c r="AL46" s="8">
        <f t="shared" si="31"/>
        <v>216.26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216.26</v>
      </c>
      <c r="AT46" s="8">
        <v>26.87</v>
      </c>
      <c r="AU46" s="8">
        <v>26.870799999999999</v>
      </c>
      <c r="AW46" s="204">
        <v>26.87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26.87</v>
      </c>
      <c r="BD46" s="204">
        <v>26.87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26.87</v>
      </c>
      <c r="BL46" s="8">
        <f t="shared" si="21"/>
        <v>26.87</v>
      </c>
      <c r="BM46" s="8">
        <f t="shared" si="22"/>
        <v>26.870799999999999</v>
      </c>
      <c r="BN46" s="8">
        <f t="shared" si="23"/>
        <v>26.87</v>
      </c>
      <c r="BO46" s="8">
        <f t="shared" si="24"/>
        <v>26.87</v>
      </c>
      <c r="BP46" s="139">
        <f t="shared" si="25"/>
        <v>0</v>
      </c>
      <c r="BQ46" s="139">
        <f t="shared" si="26"/>
        <v>7.9999999999813554E-4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600</v>
      </c>
      <c r="G47" s="16">
        <f>'[3]08'!G49</f>
        <v>0</v>
      </c>
      <c r="H47" s="17">
        <f t="shared" si="27"/>
        <v>920</v>
      </c>
      <c r="I47" s="15">
        <f>'[3]08'!J49</f>
        <v>270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0</v>
      </c>
      <c r="N47" s="16">
        <f>'[3]08'!O49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26.87</v>
      </c>
      <c r="AE47" s="8">
        <f t="shared" si="11"/>
        <v>26.87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26.87</v>
      </c>
      <c r="AL47" s="8">
        <f t="shared" si="31"/>
        <v>216.26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216.26</v>
      </c>
      <c r="AT47" s="8">
        <v>26.87</v>
      </c>
      <c r="AU47" s="8">
        <v>26.870799999999999</v>
      </c>
      <c r="AW47" s="204">
        <v>26.87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26.87</v>
      </c>
      <c r="BD47" s="204">
        <v>26.87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26.87</v>
      </c>
      <c r="BL47" s="8">
        <f t="shared" si="21"/>
        <v>26.87</v>
      </c>
      <c r="BM47" s="8">
        <f t="shared" si="22"/>
        <v>26.870799999999999</v>
      </c>
      <c r="BN47" s="8">
        <f t="shared" si="23"/>
        <v>26.87</v>
      </c>
      <c r="BO47" s="8">
        <f t="shared" si="24"/>
        <v>26.87</v>
      </c>
      <c r="BP47" s="139">
        <f t="shared" si="25"/>
        <v>0</v>
      </c>
      <c r="BQ47" s="139">
        <f t="shared" si="26"/>
        <v>7.9999999999813554E-4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600</v>
      </c>
      <c r="G48" s="16">
        <f>'[3]08'!G50</f>
        <v>0</v>
      </c>
      <c r="H48" s="17">
        <f t="shared" si="27"/>
        <v>920</v>
      </c>
      <c r="I48" s="15">
        <f>'[3]08'!J50</f>
        <v>270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0</v>
      </c>
      <c r="N48" s="16">
        <f>'[3]08'!O50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26.87</v>
      </c>
      <c r="AE48" s="8">
        <f t="shared" si="11"/>
        <v>26.87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26.87</v>
      </c>
      <c r="AL48" s="8">
        <f t="shared" si="31"/>
        <v>216.26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216.26</v>
      </c>
      <c r="AT48" s="8">
        <v>26.87</v>
      </c>
      <c r="AU48" s="8">
        <v>26.870799999999999</v>
      </c>
      <c r="AW48" s="204">
        <v>26.87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26.87</v>
      </c>
      <c r="BD48" s="204">
        <v>26.87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26.87</v>
      </c>
      <c r="BL48" s="8">
        <f t="shared" si="21"/>
        <v>26.87</v>
      </c>
      <c r="BM48" s="8">
        <f t="shared" si="22"/>
        <v>26.870799999999999</v>
      </c>
      <c r="BN48" s="8">
        <f t="shared" si="23"/>
        <v>26.87</v>
      </c>
      <c r="BO48" s="8">
        <f t="shared" si="24"/>
        <v>26.87</v>
      </c>
      <c r="BP48" s="139">
        <f t="shared" si="25"/>
        <v>0</v>
      </c>
      <c r="BQ48" s="139">
        <f t="shared" si="26"/>
        <v>7.9999999999813554E-4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600</v>
      </c>
      <c r="G49" s="16">
        <f>'[3]08'!G51</f>
        <v>0</v>
      </c>
      <c r="H49" s="17">
        <f t="shared" si="27"/>
        <v>920</v>
      </c>
      <c r="I49" s="15">
        <f>'[3]08'!J51</f>
        <v>270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0</v>
      </c>
      <c r="N49" s="16">
        <f>'[3]08'!O51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26.87</v>
      </c>
      <c r="AE49" s="8">
        <f t="shared" si="11"/>
        <v>26.87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26.87</v>
      </c>
      <c r="AL49" s="8">
        <f t="shared" si="31"/>
        <v>216.26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216.26</v>
      </c>
      <c r="AT49" s="8">
        <v>26.87</v>
      </c>
      <c r="AU49" s="8">
        <v>26.870799999999999</v>
      </c>
      <c r="AW49" s="204">
        <v>26.87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26.87</v>
      </c>
      <c r="BD49" s="204">
        <v>26.87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26.87</v>
      </c>
      <c r="BL49" s="8">
        <f t="shared" si="21"/>
        <v>26.87</v>
      </c>
      <c r="BM49" s="8">
        <f t="shared" si="22"/>
        <v>26.870799999999999</v>
      </c>
      <c r="BN49" s="8">
        <f t="shared" si="23"/>
        <v>26.87</v>
      </c>
      <c r="BO49" s="8">
        <f t="shared" si="24"/>
        <v>26.87</v>
      </c>
      <c r="BP49" s="139">
        <f t="shared" si="25"/>
        <v>0</v>
      </c>
      <c r="BQ49" s="139">
        <f t="shared" si="26"/>
        <v>7.9999999999813554E-4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600</v>
      </c>
      <c r="G50" s="16">
        <f>'[3]08'!G52</f>
        <v>0</v>
      </c>
      <c r="H50" s="17">
        <f t="shared" si="27"/>
        <v>920</v>
      </c>
      <c r="I50" s="15">
        <f>'[3]08'!J52</f>
        <v>270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0</v>
      </c>
      <c r="N50" s="16">
        <f>'[3]08'!O52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26.87</v>
      </c>
      <c r="AE50" s="8">
        <f t="shared" si="11"/>
        <v>26.87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26.87</v>
      </c>
      <c r="AL50" s="8">
        <f t="shared" si="31"/>
        <v>216.26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216.26</v>
      </c>
      <c r="AT50" s="8">
        <v>26.87</v>
      </c>
      <c r="AU50" s="8">
        <v>26.870799999999999</v>
      </c>
      <c r="AW50" s="204">
        <v>26.87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26.87</v>
      </c>
      <c r="BD50" s="204">
        <v>26.87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26.87</v>
      </c>
      <c r="BL50" s="8">
        <f t="shared" si="21"/>
        <v>26.87</v>
      </c>
      <c r="BM50" s="8">
        <f t="shared" si="22"/>
        <v>26.870799999999999</v>
      </c>
      <c r="BN50" s="8">
        <f t="shared" si="23"/>
        <v>26.87</v>
      </c>
      <c r="BO50" s="8">
        <f t="shared" si="24"/>
        <v>26.87</v>
      </c>
      <c r="BP50" s="139">
        <f t="shared" si="25"/>
        <v>0</v>
      </c>
      <c r="BQ50" s="139">
        <f t="shared" si="26"/>
        <v>7.9999999999813554E-4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590</v>
      </c>
      <c r="G51" s="16">
        <f>'[3]08'!G53</f>
        <v>0</v>
      </c>
      <c r="H51" s="17">
        <f t="shared" si="27"/>
        <v>910</v>
      </c>
      <c r="I51" s="15">
        <f>'[3]08'!J53</f>
        <v>270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0</v>
      </c>
      <c r="N51" s="16">
        <f>'[3]08'!O53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26.87</v>
      </c>
      <c r="AE51" s="8">
        <f t="shared" si="11"/>
        <v>26.87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26.87</v>
      </c>
      <c r="AL51" s="8">
        <f t="shared" si="31"/>
        <v>216.26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216.26</v>
      </c>
      <c r="AT51" s="8">
        <v>26.87</v>
      </c>
      <c r="AU51" s="8">
        <v>26.870799999999999</v>
      </c>
      <c r="AW51" s="204">
        <v>26.87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26.87</v>
      </c>
      <c r="BD51" s="204">
        <v>26.87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26.87</v>
      </c>
      <c r="BL51" s="8">
        <f t="shared" si="21"/>
        <v>26.87</v>
      </c>
      <c r="BM51" s="8">
        <f t="shared" si="22"/>
        <v>26.870799999999999</v>
      </c>
      <c r="BN51" s="8">
        <f t="shared" si="23"/>
        <v>26.87</v>
      </c>
      <c r="BO51" s="8">
        <f t="shared" si="24"/>
        <v>26.87</v>
      </c>
      <c r="BP51" s="139">
        <f t="shared" si="25"/>
        <v>0</v>
      </c>
      <c r="BQ51" s="139">
        <f t="shared" si="26"/>
        <v>7.9999999999813554E-4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590</v>
      </c>
      <c r="G52" s="16">
        <f>'[3]08'!G54</f>
        <v>0</v>
      </c>
      <c r="H52" s="17">
        <f t="shared" si="27"/>
        <v>910</v>
      </c>
      <c r="I52" s="15">
        <f>'[3]08'!J54</f>
        <v>270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0</v>
      </c>
      <c r="N52" s="16">
        <f>'[3]08'!O54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26.87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26.87</v>
      </c>
      <c r="AE52" s="8">
        <f t="shared" si="11"/>
        <v>26.87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26.87</v>
      </c>
      <c r="AL52" s="8">
        <f t="shared" si="31"/>
        <v>216.26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216.26</v>
      </c>
      <c r="AT52" s="8">
        <v>26.87</v>
      </c>
      <c r="AU52" s="8">
        <v>26.870799999999999</v>
      </c>
      <c r="AW52" s="204">
        <v>26.87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26.87</v>
      </c>
      <c r="BD52" s="204">
        <v>26.87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26.87</v>
      </c>
      <c r="BL52" s="8">
        <f t="shared" si="21"/>
        <v>26.87</v>
      </c>
      <c r="BM52" s="8">
        <f t="shared" si="22"/>
        <v>26.870799999999999</v>
      </c>
      <c r="BN52" s="8">
        <f t="shared" si="23"/>
        <v>26.87</v>
      </c>
      <c r="BO52" s="8">
        <f t="shared" si="24"/>
        <v>26.87</v>
      </c>
      <c r="BP52" s="139">
        <f t="shared" si="25"/>
        <v>0</v>
      </c>
      <c r="BQ52" s="139">
        <f t="shared" si="26"/>
        <v>7.9999999999813554E-4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590</v>
      </c>
      <c r="G53" s="16">
        <f>'[3]08'!G55</f>
        <v>0</v>
      </c>
      <c r="H53" s="17">
        <f t="shared" si="27"/>
        <v>910</v>
      </c>
      <c r="I53" s="15">
        <f>'[3]08'!J55</f>
        <v>270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0</v>
      </c>
      <c r="N53" s="16">
        <f>'[3]08'!O55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26.87</v>
      </c>
      <c r="AE53" s="8">
        <f t="shared" si="11"/>
        <v>26.87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26.87</v>
      </c>
      <c r="AL53" s="8">
        <f t="shared" si="31"/>
        <v>216.26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216.26</v>
      </c>
      <c r="AT53" s="8">
        <v>26.87</v>
      </c>
      <c r="AU53" s="8">
        <v>26.870799999999999</v>
      </c>
      <c r="AW53" s="204">
        <v>26.87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26.87</v>
      </c>
      <c r="BD53" s="204">
        <v>26.87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26.87</v>
      </c>
      <c r="BL53" s="8">
        <f t="shared" si="21"/>
        <v>26.87</v>
      </c>
      <c r="BM53" s="8">
        <f t="shared" si="22"/>
        <v>26.870799999999999</v>
      </c>
      <c r="BN53" s="8">
        <f t="shared" si="23"/>
        <v>26.87</v>
      </c>
      <c r="BO53" s="8">
        <f t="shared" si="24"/>
        <v>26.87</v>
      </c>
      <c r="BP53" s="139">
        <f t="shared" si="25"/>
        <v>0</v>
      </c>
      <c r="BQ53" s="139">
        <f t="shared" si="26"/>
        <v>7.9999999999813554E-4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590</v>
      </c>
      <c r="G54" s="16">
        <f>'[3]08'!G56</f>
        <v>0</v>
      </c>
      <c r="H54" s="17">
        <f t="shared" si="27"/>
        <v>910</v>
      </c>
      <c r="I54" s="15">
        <f>'[3]08'!J56</f>
        <v>270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0</v>
      </c>
      <c r="N54" s="16">
        <f>'[3]08'!O56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26.87</v>
      </c>
      <c r="AE54" s="8">
        <f t="shared" si="11"/>
        <v>26.87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26.87</v>
      </c>
      <c r="AL54" s="8">
        <f t="shared" si="31"/>
        <v>216.26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216.26</v>
      </c>
      <c r="AT54" s="8">
        <v>26.87</v>
      </c>
      <c r="AU54" s="8">
        <v>26.870799999999999</v>
      </c>
      <c r="AW54" s="204">
        <v>26.87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26.87</v>
      </c>
      <c r="BD54" s="204">
        <v>26.87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26.87</v>
      </c>
      <c r="BL54" s="8">
        <f t="shared" si="21"/>
        <v>26.87</v>
      </c>
      <c r="BM54" s="8">
        <f t="shared" si="22"/>
        <v>26.870799999999999</v>
      </c>
      <c r="BN54" s="8">
        <f t="shared" si="23"/>
        <v>26.87</v>
      </c>
      <c r="BO54" s="8">
        <f t="shared" si="24"/>
        <v>26.87</v>
      </c>
      <c r="BP54" s="139">
        <f t="shared" si="25"/>
        <v>0</v>
      </c>
      <c r="BQ54" s="139">
        <f t="shared" si="26"/>
        <v>7.9999999999813554E-4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590</v>
      </c>
      <c r="G55" s="16">
        <f>'[3]08'!G57</f>
        <v>0</v>
      </c>
      <c r="H55" s="17">
        <f t="shared" si="27"/>
        <v>910</v>
      </c>
      <c r="I55" s="15">
        <f>'[3]08'!J57</f>
        <v>270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0</v>
      </c>
      <c r="N55" s="16">
        <f>'[3]08'!O57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26.87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26.87</v>
      </c>
      <c r="AE55" s="8">
        <f t="shared" si="11"/>
        <v>26.87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26.87</v>
      </c>
      <c r="AL55" s="8">
        <f t="shared" si="31"/>
        <v>216.26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216.26</v>
      </c>
      <c r="AT55" s="8">
        <v>26.87</v>
      </c>
      <c r="AU55" s="8">
        <v>26.870799999999999</v>
      </c>
      <c r="AW55" s="204">
        <v>26.87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26.87</v>
      </c>
      <c r="BD55" s="204">
        <v>26.87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26.87</v>
      </c>
      <c r="BL55" s="8">
        <f t="shared" si="21"/>
        <v>26.87</v>
      </c>
      <c r="BM55" s="8">
        <f t="shared" si="22"/>
        <v>26.870799999999999</v>
      </c>
      <c r="BN55" s="8">
        <f t="shared" si="23"/>
        <v>26.87</v>
      </c>
      <c r="BO55" s="8">
        <f t="shared" si="24"/>
        <v>26.87</v>
      </c>
      <c r="BP55" s="139">
        <f t="shared" si="25"/>
        <v>0</v>
      </c>
      <c r="BQ55" s="139">
        <f t="shared" si="26"/>
        <v>7.9999999999813554E-4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590</v>
      </c>
      <c r="G56" s="16">
        <f>'[3]08'!G58</f>
        <v>0</v>
      </c>
      <c r="H56" s="17">
        <f t="shared" si="27"/>
        <v>910</v>
      </c>
      <c r="I56" s="15">
        <f>'[3]08'!J58</f>
        <v>270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0</v>
      </c>
      <c r="N56" s="16">
        <f>'[3]08'!O58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26.87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26.87</v>
      </c>
      <c r="AE56" s="8">
        <f t="shared" si="11"/>
        <v>26.87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26.87</v>
      </c>
      <c r="AL56" s="8">
        <f t="shared" si="31"/>
        <v>216.26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216.26</v>
      </c>
      <c r="AT56" s="8">
        <v>26.87</v>
      </c>
      <c r="AU56" s="8">
        <v>26.870799999999999</v>
      </c>
      <c r="AW56" s="204">
        <v>26.87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26.87</v>
      </c>
      <c r="BD56" s="204">
        <v>26.87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26.87</v>
      </c>
      <c r="BL56" s="8">
        <f t="shared" si="21"/>
        <v>26.87</v>
      </c>
      <c r="BM56" s="8">
        <f t="shared" si="22"/>
        <v>26.870799999999999</v>
      </c>
      <c r="BN56" s="8">
        <f t="shared" si="23"/>
        <v>26.87</v>
      </c>
      <c r="BO56" s="8">
        <f t="shared" si="24"/>
        <v>26.87</v>
      </c>
      <c r="BP56" s="139">
        <f t="shared" si="25"/>
        <v>0</v>
      </c>
      <c r="BQ56" s="139">
        <f t="shared" si="26"/>
        <v>7.9999999999813554E-4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590</v>
      </c>
      <c r="G57" s="16">
        <f>'[3]08'!G59</f>
        <v>0</v>
      </c>
      <c r="H57" s="17">
        <f t="shared" si="27"/>
        <v>910</v>
      </c>
      <c r="I57" s="15">
        <f>'[3]08'!J59</f>
        <v>270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0</v>
      </c>
      <c r="N57" s="16">
        <f>'[3]08'!O59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26.87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26.87</v>
      </c>
      <c r="AE57" s="8">
        <f t="shared" si="11"/>
        <v>26.87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26.87</v>
      </c>
      <c r="AL57" s="8">
        <f t="shared" si="31"/>
        <v>216.26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216.26</v>
      </c>
      <c r="AT57" s="8">
        <v>26.87</v>
      </c>
      <c r="AU57" s="8">
        <v>26.870799999999999</v>
      </c>
      <c r="AW57" s="204">
        <v>26.87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26.87</v>
      </c>
      <c r="BD57" s="204">
        <v>26.87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26.87</v>
      </c>
      <c r="BL57" s="8">
        <f t="shared" si="21"/>
        <v>26.87</v>
      </c>
      <c r="BM57" s="8">
        <f t="shared" si="22"/>
        <v>26.870799999999999</v>
      </c>
      <c r="BN57" s="8">
        <f t="shared" si="23"/>
        <v>26.87</v>
      </c>
      <c r="BO57" s="8">
        <f t="shared" si="24"/>
        <v>26.87</v>
      </c>
      <c r="BP57" s="139">
        <f t="shared" si="25"/>
        <v>0</v>
      </c>
      <c r="BQ57" s="139">
        <f t="shared" si="26"/>
        <v>7.9999999999813554E-4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590</v>
      </c>
      <c r="G58" s="16">
        <f>'[3]08'!G60</f>
        <v>0</v>
      </c>
      <c r="H58" s="17">
        <f t="shared" si="27"/>
        <v>910</v>
      </c>
      <c r="I58" s="15">
        <f>'[3]08'!J60</f>
        <v>270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0</v>
      </c>
      <c r="N58" s="16">
        <f>'[3]08'!O60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26.87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26.87</v>
      </c>
      <c r="AE58" s="8">
        <f t="shared" si="11"/>
        <v>26.87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26.87</v>
      </c>
      <c r="AL58" s="8">
        <f t="shared" si="31"/>
        <v>216.26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216.26</v>
      </c>
      <c r="AT58" s="8">
        <v>26.87</v>
      </c>
      <c r="AU58" s="8">
        <v>26.870799999999999</v>
      </c>
      <c r="AW58" s="204">
        <v>26.87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26.87</v>
      </c>
      <c r="BD58" s="204">
        <v>26.87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26.87</v>
      </c>
      <c r="BL58" s="8">
        <f t="shared" si="21"/>
        <v>26.87</v>
      </c>
      <c r="BM58" s="8">
        <f t="shared" si="22"/>
        <v>26.870799999999999</v>
      </c>
      <c r="BN58" s="8">
        <f t="shared" si="23"/>
        <v>26.87</v>
      </c>
      <c r="BO58" s="8">
        <f t="shared" si="24"/>
        <v>26.87</v>
      </c>
      <c r="BP58" s="139">
        <f t="shared" si="25"/>
        <v>0</v>
      </c>
      <c r="BQ58" s="139">
        <f t="shared" si="26"/>
        <v>7.9999999999813554E-4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590</v>
      </c>
      <c r="G59" s="16">
        <f>'[3]08'!G61</f>
        <v>0</v>
      </c>
      <c r="H59" s="17">
        <f t="shared" si="27"/>
        <v>910</v>
      </c>
      <c r="I59" s="15">
        <f>'[3]08'!J61</f>
        <v>270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0</v>
      </c>
      <c r="N59" s="16">
        <f>'[3]08'!O61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26.87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26.87</v>
      </c>
      <c r="AE59" s="8">
        <f t="shared" si="11"/>
        <v>26.87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26.87</v>
      </c>
      <c r="AL59" s="8">
        <f t="shared" si="31"/>
        <v>216.26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216.26</v>
      </c>
      <c r="AT59" s="8">
        <v>26.87</v>
      </c>
      <c r="AU59" s="8">
        <v>26.870799999999999</v>
      </c>
      <c r="AW59" s="204">
        <v>26.87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26.87</v>
      </c>
      <c r="BD59" s="204">
        <v>26.87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26.87</v>
      </c>
      <c r="BL59" s="8">
        <f t="shared" si="21"/>
        <v>26.87</v>
      </c>
      <c r="BM59" s="8">
        <f t="shared" si="22"/>
        <v>26.870799999999999</v>
      </c>
      <c r="BN59" s="8">
        <f t="shared" si="23"/>
        <v>26.87</v>
      </c>
      <c r="BO59" s="8">
        <f t="shared" si="24"/>
        <v>26.87</v>
      </c>
      <c r="BP59" s="139">
        <f t="shared" si="25"/>
        <v>0</v>
      </c>
      <c r="BQ59" s="139">
        <f t="shared" si="26"/>
        <v>7.9999999999813554E-4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590</v>
      </c>
      <c r="G60" s="16">
        <f>'[3]08'!G62</f>
        <v>0</v>
      </c>
      <c r="H60" s="17">
        <f t="shared" si="27"/>
        <v>910</v>
      </c>
      <c r="I60" s="15">
        <f>'[3]08'!J62</f>
        <v>270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0</v>
      </c>
      <c r="N60" s="16">
        <f>'[3]08'!O62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26.87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26.87</v>
      </c>
      <c r="AE60" s="8">
        <f t="shared" si="11"/>
        <v>26.87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26.87</v>
      </c>
      <c r="AL60" s="8">
        <f t="shared" si="31"/>
        <v>216.26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216.26</v>
      </c>
      <c r="AT60" s="8">
        <v>26.87</v>
      </c>
      <c r="AU60" s="8">
        <v>26.870799999999999</v>
      </c>
      <c r="AW60" s="204">
        <v>26.87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26.87</v>
      </c>
      <c r="BD60" s="204">
        <v>26.87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26.87</v>
      </c>
      <c r="BL60" s="8">
        <f t="shared" si="21"/>
        <v>26.87</v>
      </c>
      <c r="BM60" s="8">
        <f t="shared" si="22"/>
        <v>26.870799999999999</v>
      </c>
      <c r="BN60" s="8">
        <f t="shared" si="23"/>
        <v>26.87</v>
      </c>
      <c r="BO60" s="8">
        <f t="shared" si="24"/>
        <v>26.87</v>
      </c>
      <c r="BP60" s="139">
        <f t="shared" si="25"/>
        <v>0</v>
      </c>
      <c r="BQ60" s="139">
        <f t="shared" si="26"/>
        <v>7.9999999999813554E-4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590</v>
      </c>
      <c r="G61" s="16">
        <f>'[3]08'!G63</f>
        <v>0</v>
      </c>
      <c r="H61" s="17">
        <f t="shared" si="27"/>
        <v>910</v>
      </c>
      <c r="I61" s="15">
        <f>'[3]08'!J63</f>
        <v>270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0</v>
      </c>
      <c r="N61" s="16">
        <f>'[3]08'!O63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26.87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26.87</v>
      </c>
      <c r="AE61" s="8">
        <f t="shared" si="11"/>
        <v>26.87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26.87</v>
      </c>
      <c r="AL61" s="8">
        <f t="shared" si="31"/>
        <v>216.26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216.26</v>
      </c>
      <c r="AT61" s="8">
        <v>26.87</v>
      </c>
      <c r="AU61" s="8">
        <v>26.870799999999999</v>
      </c>
      <c r="AW61" s="204">
        <v>26.87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26.87</v>
      </c>
      <c r="BD61" s="204">
        <v>26.87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26.87</v>
      </c>
      <c r="BL61" s="8">
        <f t="shared" si="21"/>
        <v>26.87</v>
      </c>
      <c r="BM61" s="8">
        <f t="shared" si="22"/>
        <v>26.870799999999999</v>
      </c>
      <c r="BN61" s="8">
        <f t="shared" si="23"/>
        <v>26.87</v>
      </c>
      <c r="BO61" s="8">
        <f t="shared" si="24"/>
        <v>26.87</v>
      </c>
      <c r="BP61" s="139">
        <f t="shared" si="25"/>
        <v>0</v>
      </c>
      <c r="BQ61" s="139">
        <f t="shared" si="26"/>
        <v>7.9999999999813554E-4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590</v>
      </c>
      <c r="G62" s="16">
        <f>'[3]08'!G64</f>
        <v>0</v>
      </c>
      <c r="H62" s="17">
        <f t="shared" si="27"/>
        <v>910</v>
      </c>
      <c r="I62" s="15">
        <f>'[3]08'!J64</f>
        <v>270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0</v>
      </c>
      <c r="N62" s="16">
        <f>'[3]08'!O64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26.87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26.87</v>
      </c>
      <c r="AE62" s="8">
        <f t="shared" si="11"/>
        <v>26.87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26.87</v>
      </c>
      <c r="AL62" s="8">
        <f t="shared" ref="AL62:AN98" si="35">Q62-X62-AE62</f>
        <v>216.26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216.26</v>
      </c>
      <c r="AT62" s="8">
        <v>26.87</v>
      </c>
      <c r="AU62" s="8">
        <v>26.870799999999999</v>
      </c>
      <c r="AW62" s="204">
        <v>26.87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26.87</v>
      </c>
      <c r="BD62" s="204">
        <v>26.87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26.87</v>
      </c>
      <c r="BL62" s="8">
        <f t="shared" si="21"/>
        <v>26.87</v>
      </c>
      <c r="BM62" s="8">
        <f t="shared" si="22"/>
        <v>26.870799999999999</v>
      </c>
      <c r="BN62" s="8">
        <f t="shared" si="23"/>
        <v>26.87</v>
      </c>
      <c r="BO62" s="8">
        <f t="shared" si="24"/>
        <v>26.87</v>
      </c>
      <c r="BP62" s="139">
        <f t="shared" si="25"/>
        <v>0</v>
      </c>
      <c r="BQ62" s="139">
        <f t="shared" si="26"/>
        <v>7.9999999999813554E-4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590</v>
      </c>
      <c r="G63" s="16">
        <f>'[3]08'!G65</f>
        <v>0</v>
      </c>
      <c r="H63" s="17">
        <f t="shared" si="27"/>
        <v>910</v>
      </c>
      <c r="I63" s="15">
        <f>'[3]08'!J65</f>
        <v>270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0</v>
      </c>
      <c r="N63" s="16">
        <f>'[3]08'!O65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26.87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26.87</v>
      </c>
      <c r="AE63" s="8">
        <f t="shared" si="11"/>
        <v>26.87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26.87</v>
      </c>
      <c r="AL63" s="8">
        <f t="shared" si="35"/>
        <v>216.26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216.26</v>
      </c>
      <c r="AT63" s="8">
        <v>26.87</v>
      </c>
      <c r="AU63" s="8">
        <v>26.870799999999999</v>
      </c>
      <c r="AW63" s="204">
        <v>26.87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26.87</v>
      </c>
      <c r="BD63" s="204">
        <v>26.87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26.87</v>
      </c>
      <c r="BL63" s="8">
        <f t="shared" si="21"/>
        <v>26.87</v>
      </c>
      <c r="BM63" s="8">
        <f t="shared" si="22"/>
        <v>26.870799999999999</v>
      </c>
      <c r="BN63" s="8">
        <f t="shared" si="23"/>
        <v>26.87</v>
      </c>
      <c r="BO63" s="8">
        <f t="shared" si="24"/>
        <v>26.87</v>
      </c>
      <c r="BP63" s="139">
        <f t="shared" si="25"/>
        <v>0</v>
      </c>
      <c r="BQ63" s="139">
        <f t="shared" si="26"/>
        <v>7.9999999999813554E-4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590</v>
      </c>
      <c r="G64" s="16">
        <f>'[3]08'!G66</f>
        <v>0</v>
      </c>
      <c r="H64" s="17">
        <f t="shared" si="27"/>
        <v>910</v>
      </c>
      <c r="I64" s="15">
        <f>'[3]08'!J66</f>
        <v>270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0</v>
      </c>
      <c r="N64" s="16">
        <f>'[3]08'!O66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26.87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26.87</v>
      </c>
      <c r="AE64" s="8">
        <f t="shared" si="11"/>
        <v>26.87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26.87</v>
      </c>
      <c r="AL64" s="8">
        <f t="shared" si="35"/>
        <v>216.26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216.26</v>
      </c>
      <c r="AT64" s="8">
        <v>26.87</v>
      </c>
      <c r="AU64" s="8">
        <v>26.870799999999999</v>
      </c>
      <c r="AW64" s="204">
        <v>26.87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26.87</v>
      </c>
      <c r="BD64" s="204">
        <v>26.87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26.87</v>
      </c>
      <c r="BL64" s="8">
        <f t="shared" si="21"/>
        <v>26.87</v>
      </c>
      <c r="BM64" s="8">
        <f t="shared" si="22"/>
        <v>26.870799999999999</v>
      </c>
      <c r="BN64" s="8">
        <f t="shared" si="23"/>
        <v>26.87</v>
      </c>
      <c r="BO64" s="8">
        <f t="shared" si="24"/>
        <v>26.87</v>
      </c>
      <c r="BP64" s="139">
        <f t="shared" si="25"/>
        <v>0</v>
      </c>
      <c r="BQ64" s="139">
        <f t="shared" si="26"/>
        <v>7.9999999999813554E-4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590</v>
      </c>
      <c r="G65" s="16">
        <f>'[3]08'!G67</f>
        <v>0</v>
      </c>
      <c r="H65" s="17">
        <f t="shared" si="27"/>
        <v>910</v>
      </c>
      <c r="I65" s="15">
        <f>'[3]08'!J67</f>
        <v>270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0</v>
      </c>
      <c r="N65" s="16">
        <f>'[3]08'!O67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26.87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26.87</v>
      </c>
      <c r="AE65" s="8">
        <f t="shared" si="11"/>
        <v>26.87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26.87</v>
      </c>
      <c r="AL65" s="8">
        <f t="shared" si="35"/>
        <v>216.26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216.26</v>
      </c>
      <c r="AT65" s="8">
        <v>26.87</v>
      </c>
      <c r="AU65" s="8">
        <v>26.870799999999999</v>
      </c>
      <c r="AW65" s="204">
        <v>26.87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26.87</v>
      </c>
      <c r="BD65" s="204">
        <v>26.87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26.87</v>
      </c>
      <c r="BL65" s="8">
        <f t="shared" si="21"/>
        <v>26.87</v>
      </c>
      <c r="BM65" s="8">
        <f t="shared" si="22"/>
        <v>26.870799999999999</v>
      </c>
      <c r="BN65" s="8">
        <f t="shared" si="23"/>
        <v>26.87</v>
      </c>
      <c r="BO65" s="8">
        <f t="shared" si="24"/>
        <v>26.87</v>
      </c>
      <c r="BP65" s="139">
        <f t="shared" si="25"/>
        <v>0</v>
      </c>
      <c r="BQ65" s="139">
        <f t="shared" si="26"/>
        <v>7.9999999999813554E-4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590</v>
      </c>
      <c r="G66" s="16">
        <f>'[3]08'!G68</f>
        <v>0</v>
      </c>
      <c r="H66" s="17">
        <f t="shared" si="27"/>
        <v>910</v>
      </c>
      <c r="I66" s="15">
        <f>'[3]08'!J68</f>
        <v>270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0</v>
      </c>
      <c r="N66" s="16">
        <f>'[3]08'!O68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26.87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26.87</v>
      </c>
      <c r="AE66" s="8">
        <f t="shared" si="11"/>
        <v>26.87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26.87</v>
      </c>
      <c r="AL66" s="8">
        <f t="shared" si="35"/>
        <v>216.26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216.26</v>
      </c>
      <c r="AT66" s="8">
        <v>26.87</v>
      </c>
      <c r="AU66" s="8">
        <v>26.870799999999999</v>
      </c>
      <c r="AW66" s="204">
        <v>26.87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26.87</v>
      </c>
      <c r="BD66" s="204">
        <v>26.87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26.87</v>
      </c>
      <c r="BL66" s="8">
        <f t="shared" si="21"/>
        <v>26.87</v>
      </c>
      <c r="BM66" s="8">
        <f t="shared" si="22"/>
        <v>26.870799999999999</v>
      </c>
      <c r="BN66" s="8">
        <f t="shared" si="23"/>
        <v>26.87</v>
      </c>
      <c r="BO66" s="8">
        <f t="shared" si="24"/>
        <v>26.87</v>
      </c>
      <c r="BP66" s="139">
        <f t="shared" si="25"/>
        <v>0</v>
      </c>
      <c r="BQ66" s="139">
        <f t="shared" si="26"/>
        <v>7.9999999999813554E-4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590</v>
      </c>
      <c r="G67" s="16">
        <f>'[3]08'!G69</f>
        <v>0</v>
      </c>
      <c r="H67" s="17">
        <f t="shared" si="27"/>
        <v>910</v>
      </c>
      <c r="I67" s="15">
        <f>'[3]08'!J69</f>
        <v>270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0</v>
      </c>
      <c r="N67" s="16">
        <f>'[3]08'!O69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26.87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26.87</v>
      </c>
      <c r="AE67" s="8">
        <f t="shared" si="11"/>
        <v>26.87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26.87</v>
      </c>
      <c r="AL67" s="8">
        <f t="shared" si="35"/>
        <v>216.26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216.26</v>
      </c>
      <c r="AT67" s="8">
        <v>26.87</v>
      </c>
      <c r="AU67" s="8">
        <v>26.870799999999999</v>
      </c>
      <c r="AW67" s="204">
        <v>26.87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26.87</v>
      </c>
      <c r="BD67" s="204">
        <v>26.87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26.87</v>
      </c>
      <c r="BL67" s="8">
        <f t="shared" si="21"/>
        <v>26.87</v>
      </c>
      <c r="BM67" s="8">
        <f t="shared" si="22"/>
        <v>26.870799999999999</v>
      </c>
      <c r="BN67" s="8">
        <f t="shared" si="23"/>
        <v>26.87</v>
      </c>
      <c r="BO67" s="8">
        <f t="shared" si="24"/>
        <v>26.87</v>
      </c>
      <c r="BP67" s="139">
        <f t="shared" si="25"/>
        <v>0</v>
      </c>
      <c r="BQ67" s="139">
        <f t="shared" si="26"/>
        <v>7.9999999999813554E-4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590</v>
      </c>
      <c r="G68" s="16">
        <f>'[3]08'!G70</f>
        <v>0</v>
      </c>
      <c r="H68" s="17">
        <f t="shared" si="27"/>
        <v>910</v>
      </c>
      <c r="I68" s="15">
        <f>'[3]08'!J70</f>
        <v>270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0</v>
      </c>
      <c r="N68" s="16">
        <f>'[3]08'!O70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26.87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26.87</v>
      </c>
      <c r="AE68" s="8">
        <f t="shared" ref="AE68:AE98" si="43">BD68</f>
        <v>26.87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26.87</v>
      </c>
      <c r="AL68" s="8">
        <f t="shared" si="35"/>
        <v>216.26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216.26</v>
      </c>
      <c r="AT68" s="8">
        <v>26.87</v>
      </c>
      <c r="AU68" s="8">
        <v>26.870799999999999</v>
      </c>
      <c r="AW68" s="204">
        <v>26.87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26.87</v>
      </c>
      <c r="BD68" s="204">
        <v>26.87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26.87</v>
      </c>
      <c r="BL68" s="8">
        <f t="shared" ref="BL68:BL98" si="53">AT68</f>
        <v>26.87</v>
      </c>
      <c r="BM68" s="8">
        <f t="shared" ref="BM68:BM98" si="54">AU68</f>
        <v>26.870799999999999</v>
      </c>
      <c r="BN68" s="8">
        <f t="shared" ref="BN68:BN98" si="55">BC68</f>
        <v>26.87</v>
      </c>
      <c r="BO68" s="8">
        <f t="shared" ref="BO68:BO98" si="56">BJ68</f>
        <v>26.87</v>
      </c>
      <c r="BP68" s="139">
        <f t="shared" ref="BP68:BP98" si="57">BL68-BN68</f>
        <v>0</v>
      </c>
      <c r="BQ68" s="139">
        <f t="shared" ref="BQ68:BQ98" si="58">BM68-BO68</f>
        <v>7.9999999999813554E-4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590</v>
      </c>
      <c r="G69" s="16">
        <f>'[3]08'!G71</f>
        <v>0</v>
      </c>
      <c r="H69" s="17">
        <f t="shared" ref="H69:H98" si="59">SUM(B69:G69)</f>
        <v>910</v>
      </c>
      <c r="I69" s="15">
        <f>'[3]08'!J71</f>
        <v>270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0</v>
      </c>
      <c r="N69" s="16">
        <f>'[3]08'!O71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26.87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26.87</v>
      </c>
      <c r="AE69" s="8">
        <f t="shared" si="43"/>
        <v>26.87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26.87</v>
      </c>
      <c r="AL69" s="8">
        <f t="shared" si="35"/>
        <v>216.26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216.26</v>
      </c>
      <c r="AT69" s="8">
        <v>26.87</v>
      </c>
      <c r="AU69" s="8">
        <v>26.870799999999999</v>
      </c>
      <c r="AW69" s="204">
        <v>26.87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26.87</v>
      </c>
      <c r="BD69" s="204">
        <v>26.87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26.87</v>
      </c>
      <c r="BL69" s="8">
        <f t="shared" si="53"/>
        <v>26.87</v>
      </c>
      <c r="BM69" s="8">
        <f t="shared" si="54"/>
        <v>26.870799999999999</v>
      </c>
      <c r="BN69" s="8">
        <f t="shared" si="55"/>
        <v>26.87</v>
      </c>
      <c r="BO69" s="8">
        <f t="shared" si="56"/>
        <v>26.87</v>
      </c>
      <c r="BP69" s="139">
        <f t="shared" si="57"/>
        <v>0</v>
      </c>
      <c r="BQ69" s="139">
        <f t="shared" si="58"/>
        <v>7.9999999999813554E-4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590</v>
      </c>
      <c r="G70" s="16">
        <f>'[3]08'!G72</f>
        <v>0</v>
      </c>
      <c r="H70" s="17">
        <f t="shared" si="59"/>
        <v>910</v>
      </c>
      <c r="I70" s="15">
        <f>'[3]08'!J72</f>
        <v>270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0</v>
      </c>
      <c r="N70" s="16">
        <f>'[3]08'!O72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26.87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26.87</v>
      </c>
      <c r="AE70" s="8">
        <f t="shared" si="43"/>
        <v>26.87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26.87</v>
      </c>
      <c r="AL70" s="8">
        <f t="shared" si="35"/>
        <v>216.26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216.26</v>
      </c>
      <c r="AT70" s="8">
        <v>26.87</v>
      </c>
      <c r="AU70" s="8">
        <v>26.870799999999999</v>
      </c>
      <c r="AW70" s="204">
        <v>26.87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26.87</v>
      </c>
      <c r="BD70" s="204">
        <v>26.87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26.87</v>
      </c>
      <c r="BL70" s="8">
        <f t="shared" si="53"/>
        <v>26.87</v>
      </c>
      <c r="BM70" s="8">
        <f t="shared" si="54"/>
        <v>26.870799999999999</v>
      </c>
      <c r="BN70" s="8">
        <f t="shared" si="55"/>
        <v>26.87</v>
      </c>
      <c r="BO70" s="8">
        <f t="shared" si="56"/>
        <v>26.87</v>
      </c>
      <c r="BP70" s="139">
        <f t="shared" si="57"/>
        <v>0</v>
      </c>
      <c r="BQ70" s="139">
        <f t="shared" si="58"/>
        <v>7.9999999999813554E-4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590</v>
      </c>
      <c r="G71" s="16">
        <f>'[3]08'!G73</f>
        <v>0</v>
      </c>
      <c r="H71" s="17">
        <f t="shared" si="59"/>
        <v>910</v>
      </c>
      <c r="I71" s="15">
        <f>'[3]08'!J73</f>
        <v>270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0</v>
      </c>
      <c r="N71" s="16">
        <f>'[3]08'!O73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26.87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26.87</v>
      </c>
      <c r="AE71" s="8">
        <f t="shared" si="43"/>
        <v>26.87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26.87</v>
      </c>
      <c r="AL71" s="8">
        <f t="shared" si="35"/>
        <v>216.26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216.26</v>
      </c>
      <c r="AT71" s="8">
        <v>26.87</v>
      </c>
      <c r="AU71" s="8">
        <v>26.870799999999999</v>
      </c>
      <c r="AW71" s="204">
        <v>26.87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26.87</v>
      </c>
      <c r="BD71" s="204">
        <v>26.87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26.87</v>
      </c>
      <c r="BL71" s="8">
        <f t="shared" si="53"/>
        <v>26.87</v>
      </c>
      <c r="BM71" s="8">
        <f t="shared" si="54"/>
        <v>26.870799999999999</v>
      </c>
      <c r="BN71" s="8">
        <f t="shared" si="55"/>
        <v>26.87</v>
      </c>
      <c r="BO71" s="8">
        <f t="shared" si="56"/>
        <v>26.87</v>
      </c>
      <c r="BP71" s="139">
        <f t="shared" si="57"/>
        <v>0</v>
      </c>
      <c r="BQ71" s="139">
        <f t="shared" si="58"/>
        <v>7.9999999999813554E-4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590</v>
      </c>
      <c r="G72" s="16">
        <f>'[3]08'!G74</f>
        <v>0</v>
      </c>
      <c r="H72" s="17">
        <f t="shared" si="59"/>
        <v>910</v>
      </c>
      <c r="I72" s="15">
        <f>'[3]08'!J74</f>
        <v>270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0</v>
      </c>
      <c r="N72" s="16">
        <f>'[3]08'!O74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26.87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26.87</v>
      </c>
      <c r="AE72" s="8">
        <f t="shared" si="43"/>
        <v>26.87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26.87</v>
      </c>
      <c r="AL72" s="8">
        <f t="shared" si="35"/>
        <v>216.26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216.26</v>
      </c>
      <c r="AT72" s="8">
        <v>26.87</v>
      </c>
      <c r="AU72" s="8">
        <v>26.870799999999999</v>
      </c>
      <c r="AW72" s="204">
        <v>26.87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26.87</v>
      </c>
      <c r="BD72" s="204">
        <v>26.87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26.87</v>
      </c>
      <c r="BL72" s="8">
        <f t="shared" si="53"/>
        <v>26.87</v>
      </c>
      <c r="BM72" s="8">
        <f t="shared" si="54"/>
        <v>26.870799999999999</v>
      </c>
      <c r="BN72" s="8">
        <f t="shared" si="55"/>
        <v>26.87</v>
      </c>
      <c r="BO72" s="8">
        <f t="shared" si="56"/>
        <v>26.87</v>
      </c>
      <c r="BP72" s="139">
        <f t="shared" si="57"/>
        <v>0</v>
      </c>
      <c r="BQ72" s="139">
        <f t="shared" si="58"/>
        <v>7.9999999999813554E-4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590</v>
      </c>
      <c r="G73" s="16">
        <f>'[3]08'!G75</f>
        <v>0</v>
      </c>
      <c r="H73" s="17">
        <f t="shared" si="59"/>
        <v>910</v>
      </c>
      <c r="I73" s="15">
        <f>'[3]08'!J75</f>
        <v>270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0</v>
      </c>
      <c r="N73" s="16">
        <f>'[3]08'!O75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26.87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26.87</v>
      </c>
      <c r="AE73" s="8">
        <f t="shared" si="43"/>
        <v>26.87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26.87</v>
      </c>
      <c r="AL73" s="8">
        <f t="shared" si="35"/>
        <v>216.26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216.26</v>
      </c>
      <c r="AT73" s="8">
        <v>26.87</v>
      </c>
      <c r="AU73" s="8">
        <v>26.870799999999999</v>
      </c>
      <c r="AW73" s="204">
        <v>26.87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26.87</v>
      </c>
      <c r="BD73" s="204">
        <v>26.87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26.87</v>
      </c>
      <c r="BL73" s="8">
        <f t="shared" si="53"/>
        <v>26.87</v>
      </c>
      <c r="BM73" s="8">
        <f t="shared" si="54"/>
        <v>26.870799999999999</v>
      </c>
      <c r="BN73" s="8">
        <f t="shared" si="55"/>
        <v>26.87</v>
      </c>
      <c r="BO73" s="8">
        <f t="shared" si="56"/>
        <v>26.87</v>
      </c>
      <c r="BP73" s="139">
        <f t="shared" si="57"/>
        <v>0</v>
      </c>
      <c r="BQ73" s="139">
        <f t="shared" si="58"/>
        <v>7.9999999999813554E-4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590</v>
      </c>
      <c r="G74" s="16">
        <f>'[3]08'!G76</f>
        <v>0</v>
      </c>
      <c r="H74" s="17">
        <f t="shared" si="59"/>
        <v>910</v>
      </c>
      <c r="I74" s="15">
        <f>'[3]08'!J76</f>
        <v>270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0</v>
      </c>
      <c r="N74" s="16">
        <f>'[3]08'!O76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26.87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26.87</v>
      </c>
      <c r="AE74" s="8">
        <f t="shared" si="43"/>
        <v>26.87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26.87</v>
      </c>
      <c r="AL74" s="8">
        <f t="shared" si="35"/>
        <v>216.26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216.26</v>
      </c>
      <c r="AT74" s="8">
        <v>26.87</v>
      </c>
      <c r="AU74" s="8">
        <v>26.870799999999999</v>
      </c>
      <c r="AW74" s="204">
        <v>26.87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26.87</v>
      </c>
      <c r="BD74" s="204">
        <v>26.87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26.87</v>
      </c>
      <c r="BL74" s="8">
        <f t="shared" si="53"/>
        <v>26.87</v>
      </c>
      <c r="BM74" s="8">
        <f t="shared" si="54"/>
        <v>26.870799999999999</v>
      </c>
      <c r="BN74" s="8">
        <f t="shared" si="55"/>
        <v>26.87</v>
      </c>
      <c r="BO74" s="8">
        <f t="shared" si="56"/>
        <v>26.87</v>
      </c>
      <c r="BP74" s="139">
        <f t="shared" si="57"/>
        <v>0</v>
      </c>
      <c r="BQ74" s="139">
        <f t="shared" si="58"/>
        <v>7.9999999999813554E-4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600</v>
      </c>
      <c r="G75" s="16">
        <f>'[3]08'!G77</f>
        <v>0</v>
      </c>
      <c r="H75" s="17">
        <f t="shared" si="59"/>
        <v>920</v>
      </c>
      <c r="I75" s="15">
        <f>'[3]08'!J77</f>
        <v>270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0</v>
      </c>
      <c r="N75" s="16">
        <f>'[3]08'!O77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26.87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26.87</v>
      </c>
      <c r="AE75" s="8">
        <f t="shared" si="43"/>
        <v>26.87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26.87</v>
      </c>
      <c r="AL75" s="8">
        <f t="shared" si="35"/>
        <v>216.26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216.26</v>
      </c>
      <c r="AT75" s="8">
        <v>26.87</v>
      </c>
      <c r="AU75" s="8">
        <v>26.870799999999999</v>
      </c>
      <c r="AW75" s="204">
        <v>26.87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26.87</v>
      </c>
      <c r="BD75" s="204">
        <v>26.87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26.87</v>
      </c>
      <c r="BL75" s="8">
        <f t="shared" si="53"/>
        <v>26.87</v>
      </c>
      <c r="BM75" s="8">
        <f t="shared" si="54"/>
        <v>26.870799999999999</v>
      </c>
      <c r="BN75" s="8">
        <f t="shared" si="55"/>
        <v>26.87</v>
      </c>
      <c r="BO75" s="8">
        <f t="shared" si="56"/>
        <v>26.87</v>
      </c>
      <c r="BP75" s="139">
        <f t="shared" si="57"/>
        <v>0</v>
      </c>
      <c r="BQ75" s="139">
        <f t="shared" si="58"/>
        <v>7.9999999999813554E-4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600</v>
      </c>
      <c r="G76" s="16">
        <f>'[3]08'!G78</f>
        <v>0</v>
      </c>
      <c r="H76" s="17">
        <f t="shared" si="59"/>
        <v>920</v>
      </c>
      <c r="I76" s="15">
        <f>'[3]08'!J78</f>
        <v>270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0</v>
      </c>
      <c r="N76" s="16">
        <f>'[3]08'!O78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26.87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26.87</v>
      </c>
      <c r="AE76" s="8">
        <f t="shared" si="43"/>
        <v>26.87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26.87</v>
      </c>
      <c r="AL76" s="8">
        <f t="shared" si="35"/>
        <v>216.26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216.26</v>
      </c>
      <c r="AT76" s="8">
        <v>26.87</v>
      </c>
      <c r="AU76" s="8">
        <v>26.870799999999999</v>
      </c>
      <c r="AW76" s="204">
        <v>26.87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26.87</v>
      </c>
      <c r="BD76" s="204">
        <v>26.87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26.87</v>
      </c>
      <c r="BL76" s="8">
        <f t="shared" si="53"/>
        <v>26.87</v>
      </c>
      <c r="BM76" s="8">
        <f t="shared" si="54"/>
        <v>26.870799999999999</v>
      </c>
      <c r="BN76" s="8">
        <f t="shared" si="55"/>
        <v>26.87</v>
      </c>
      <c r="BO76" s="8">
        <f t="shared" si="56"/>
        <v>26.87</v>
      </c>
      <c r="BP76" s="139">
        <f t="shared" si="57"/>
        <v>0</v>
      </c>
      <c r="BQ76" s="139">
        <f t="shared" si="58"/>
        <v>7.9999999999813554E-4</v>
      </c>
    </row>
    <row r="77" spans="1:69">
      <c r="A77" s="8" t="s">
        <v>119</v>
      </c>
      <c r="B77" s="15">
        <f>'[3]08'!B79</f>
        <v>320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600</v>
      </c>
      <c r="G77" s="16">
        <f>'[3]08'!G79</f>
        <v>0</v>
      </c>
      <c r="H77" s="17">
        <f t="shared" si="59"/>
        <v>920</v>
      </c>
      <c r="I77" s="15">
        <f>'[3]08'!J79</f>
        <v>270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0</v>
      </c>
      <c r="N77" s="16">
        <f>'[3]08'!O79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26.87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26.87</v>
      </c>
      <c r="AE77" s="8">
        <f t="shared" si="43"/>
        <v>26.87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26.87</v>
      </c>
      <c r="AL77" s="8">
        <f t="shared" si="35"/>
        <v>216.26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216.26</v>
      </c>
      <c r="AT77" s="8">
        <v>26.87</v>
      </c>
      <c r="AU77" s="8">
        <v>26.870799999999999</v>
      </c>
      <c r="AW77" s="204">
        <v>26.87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26.87</v>
      </c>
      <c r="BD77" s="204">
        <v>26.87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26.87</v>
      </c>
      <c r="BL77" s="8">
        <f t="shared" si="53"/>
        <v>26.87</v>
      </c>
      <c r="BM77" s="8">
        <f t="shared" si="54"/>
        <v>26.870799999999999</v>
      </c>
      <c r="BN77" s="8">
        <f t="shared" si="55"/>
        <v>26.87</v>
      </c>
      <c r="BO77" s="8">
        <f t="shared" si="56"/>
        <v>26.87</v>
      </c>
      <c r="BP77" s="139">
        <f t="shared" si="57"/>
        <v>0</v>
      </c>
      <c r="BQ77" s="139">
        <f t="shared" si="58"/>
        <v>7.9999999999813554E-4</v>
      </c>
    </row>
    <row r="78" spans="1:69">
      <c r="A78" s="8" t="s">
        <v>120</v>
      </c>
      <c r="B78" s="15">
        <f>'[3]08'!B80</f>
        <v>320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600</v>
      </c>
      <c r="G78" s="16">
        <f>'[3]08'!G80</f>
        <v>0</v>
      </c>
      <c r="H78" s="17">
        <f t="shared" si="59"/>
        <v>920</v>
      </c>
      <c r="I78" s="15">
        <f>'[3]08'!J80</f>
        <v>270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0</v>
      </c>
      <c r="N78" s="16">
        <f>'[3]08'!O80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26.87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26.87</v>
      </c>
      <c r="AE78" s="8">
        <f t="shared" si="43"/>
        <v>26.87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26.87</v>
      </c>
      <c r="AL78" s="8">
        <f t="shared" si="35"/>
        <v>216.26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216.26</v>
      </c>
      <c r="AT78" s="8">
        <v>24.37</v>
      </c>
      <c r="AU78" s="8">
        <v>24.3748</v>
      </c>
      <c r="AW78" s="204">
        <v>26.87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26.87</v>
      </c>
      <c r="BD78" s="204">
        <v>26.87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26.87</v>
      </c>
      <c r="BL78" s="8">
        <f t="shared" si="53"/>
        <v>24.37</v>
      </c>
      <c r="BM78" s="8">
        <f t="shared" si="54"/>
        <v>24.3748</v>
      </c>
      <c r="BN78" s="8">
        <f t="shared" si="55"/>
        <v>26.87</v>
      </c>
      <c r="BO78" s="8">
        <f t="shared" si="56"/>
        <v>26.87</v>
      </c>
      <c r="BP78" s="139">
        <f t="shared" si="57"/>
        <v>-2.5</v>
      </c>
      <c r="BQ78" s="139">
        <f t="shared" si="58"/>
        <v>-2.4952000000000005</v>
      </c>
    </row>
    <row r="79" spans="1:69">
      <c r="A79" s="8" t="s">
        <v>121</v>
      </c>
      <c r="B79" s="15">
        <f>'[3]08'!B81</f>
        <v>320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600</v>
      </c>
      <c r="G79" s="16">
        <f>'[3]08'!G81</f>
        <v>0</v>
      </c>
      <c r="H79" s="17">
        <f t="shared" si="59"/>
        <v>920</v>
      </c>
      <c r="I79" s="15">
        <f>'[3]08'!J81</f>
        <v>270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0</v>
      </c>
      <c r="N79" s="16">
        <f>'[3]08'!O81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26.87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26.87</v>
      </c>
      <c r="AE79" s="8">
        <f t="shared" si="43"/>
        <v>26.87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26.87</v>
      </c>
      <c r="AL79" s="8">
        <f t="shared" si="35"/>
        <v>216.26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216.26</v>
      </c>
      <c r="AT79" s="8">
        <v>26.870799999999999</v>
      </c>
      <c r="AU79" s="8">
        <v>26.870799999999999</v>
      </c>
      <c r="AW79" s="204">
        <v>26.87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26.87</v>
      </c>
      <c r="BD79" s="204">
        <v>26.87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26.87</v>
      </c>
      <c r="BL79" s="8">
        <f t="shared" si="53"/>
        <v>26.870799999999999</v>
      </c>
      <c r="BM79" s="8">
        <f t="shared" si="54"/>
        <v>26.870799999999999</v>
      </c>
      <c r="BN79" s="8">
        <f t="shared" si="55"/>
        <v>26.87</v>
      </c>
      <c r="BO79" s="8">
        <f t="shared" si="56"/>
        <v>26.87</v>
      </c>
      <c r="BP79" s="139">
        <f t="shared" si="57"/>
        <v>7.9999999999813554E-4</v>
      </c>
      <c r="BQ79" s="139">
        <f t="shared" si="58"/>
        <v>7.9999999999813554E-4</v>
      </c>
    </row>
    <row r="80" spans="1:69">
      <c r="A80" s="8" t="s">
        <v>122</v>
      </c>
      <c r="B80" s="15">
        <f>'[3]08'!B82</f>
        <v>320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600</v>
      </c>
      <c r="G80" s="16">
        <f>'[3]08'!G82</f>
        <v>0</v>
      </c>
      <c r="H80" s="17">
        <f t="shared" si="59"/>
        <v>920</v>
      </c>
      <c r="I80" s="15">
        <f>'[3]08'!J82</f>
        <v>270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0</v>
      </c>
      <c r="N80" s="16">
        <f>'[3]08'!O82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26.87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26.87</v>
      </c>
      <c r="AE80" s="8">
        <f t="shared" si="43"/>
        <v>26.87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26.87</v>
      </c>
      <c r="AL80" s="8">
        <f t="shared" si="35"/>
        <v>216.26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216.26</v>
      </c>
      <c r="AT80" s="8">
        <v>26.870799999999999</v>
      </c>
      <c r="AU80" s="8">
        <v>26.870799999999999</v>
      </c>
      <c r="AW80" s="204">
        <v>26.87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26.87</v>
      </c>
      <c r="BD80" s="204">
        <v>26.87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26.87</v>
      </c>
      <c r="BL80" s="8">
        <f t="shared" si="53"/>
        <v>26.870799999999999</v>
      </c>
      <c r="BM80" s="8">
        <f t="shared" si="54"/>
        <v>26.870799999999999</v>
      </c>
      <c r="BN80" s="8">
        <f t="shared" si="55"/>
        <v>26.87</v>
      </c>
      <c r="BO80" s="8">
        <f t="shared" si="56"/>
        <v>26.87</v>
      </c>
      <c r="BP80" s="139">
        <f t="shared" si="57"/>
        <v>7.9999999999813554E-4</v>
      </c>
      <c r="BQ80" s="139">
        <f t="shared" si="58"/>
        <v>7.9999999999813554E-4</v>
      </c>
    </row>
    <row r="81" spans="1:69">
      <c r="A81" s="8" t="s">
        <v>123</v>
      </c>
      <c r="B81" s="15">
        <f>'[3]08'!B83</f>
        <v>320</v>
      </c>
      <c r="C81" s="16">
        <f>'[3]08'!C83</f>
        <v>0</v>
      </c>
      <c r="D81" s="16">
        <f>'[3]08'!D83</f>
        <v>0</v>
      </c>
      <c r="E81" s="16">
        <f>'[3]08'!E83</f>
        <v>0</v>
      </c>
      <c r="F81" s="16">
        <f>'[3]08'!F83</f>
        <v>600</v>
      </c>
      <c r="G81" s="16">
        <f>'[3]08'!G83</f>
        <v>0</v>
      </c>
      <c r="H81" s="17">
        <f t="shared" si="59"/>
        <v>920</v>
      </c>
      <c r="I81" s="15">
        <f>'[3]08'!J83</f>
        <v>270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0</v>
      </c>
      <c r="N81" s="16">
        <f>'[3]08'!O83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26.87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26.87</v>
      </c>
      <c r="AE81" s="8">
        <f t="shared" si="43"/>
        <v>26.87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26.87</v>
      </c>
      <c r="AL81" s="8">
        <f t="shared" si="35"/>
        <v>216.26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216.26</v>
      </c>
      <c r="AT81" s="8">
        <v>26.870799999999999</v>
      </c>
      <c r="AU81" s="8">
        <v>26.870799999999999</v>
      </c>
      <c r="AW81" s="204">
        <v>26.87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26.87</v>
      </c>
      <c r="BD81" s="204">
        <v>26.87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26.87</v>
      </c>
      <c r="BL81" s="8">
        <f t="shared" si="53"/>
        <v>26.870799999999999</v>
      </c>
      <c r="BM81" s="8">
        <f t="shared" si="54"/>
        <v>26.870799999999999</v>
      </c>
      <c r="BN81" s="8">
        <f t="shared" si="55"/>
        <v>26.87</v>
      </c>
      <c r="BO81" s="8">
        <f t="shared" si="56"/>
        <v>26.87</v>
      </c>
      <c r="BP81" s="139">
        <f t="shared" si="57"/>
        <v>7.9999999999813554E-4</v>
      </c>
      <c r="BQ81" s="139">
        <f t="shared" si="58"/>
        <v>7.9999999999813554E-4</v>
      </c>
    </row>
    <row r="82" spans="1:69">
      <c r="A82" s="8" t="s">
        <v>124</v>
      </c>
      <c r="B82" s="15">
        <f>'[3]08'!B84</f>
        <v>320</v>
      </c>
      <c r="C82" s="16">
        <f>'[3]08'!C84</f>
        <v>0</v>
      </c>
      <c r="D82" s="16">
        <f>'[3]08'!D84</f>
        <v>0</v>
      </c>
      <c r="E82" s="16">
        <f>'[3]08'!E84</f>
        <v>0</v>
      </c>
      <c r="F82" s="16">
        <f>'[3]08'!F84</f>
        <v>600</v>
      </c>
      <c r="G82" s="16">
        <f>'[3]08'!G84</f>
        <v>0</v>
      </c>
      <c r="H82" s="17">
        <f t="shared" si="59"/>
        <v>920</v>
      </c>
      <c r="I82" s="15">
        <f>'[3]08'!J84</f>
        <v>270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0</v>
      </c>
      <c r="N82" s="16">
        <f>'[3]08'!O84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26.87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26.87</v>
      </c>
      <c r="AE82" s="8">
        <f t="shared" si="43"/>
        <v>26.87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26.87</v>
      </c>
      <c r="AL82" s="8">
        <f t="shared" si="35"/>
        <v>216.26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216.26</v>
      </c>
      <c r="AT82" s="8">
        <v>26.870799999999999</v>
      </c>
      <c r="AU82" s="8">
        <v>26.870799999999999</v>
      </c>
      <c r="AW82" s="204">
        <v>26.87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26.87</v>
      </c>
      <c r="BD82" s="204">
        <v>26.87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26.87</v>
      </c>
      <c r="BL82" s="8">
        <f t="shared" si="53"/>
        <v>26.870799999999999</v>
      </c>
      <c r="BM82" s="8">
        <f t="shared" si="54"/>
        <v>26.870799999999999</v>
      </c>
      <c r="BN82" s="8">
        <f t="shared" si="55"/>
        <v>26.87</v>
      </c>
      <c r="BO82" s="8">
        <f t="shared" si="56"/>
        <v>26.87</v>
      </c>
      <c r="BP82" s="139">
        <f t="shared" si="57"/>
        <v>7.9999999999813554E-4</v>
      </c>
      <c r="BQ82" s="139">
        <f t="shared" si="58"/>
        <v>7.9999999999813554E-4</v>
      </c>
    </row>
    <row r="83" spans="1:69">
      <c r="A83" s="8" t="s">
        <v>125</v>
      </c>
      <c r="B83" s="15">
        <f>'[3]08'!B85</f>
        <v>320</v>
      </c>
      <c r="C83" s="16">
        <f>'[3]08'!C85</f>
        <v>0</v>
      </c>
      <c r="D83" s="16">
        <f>'[3]08'!D85</f>
        <v>0</v>
      </c>
      <c r="E83" s="16">
        <f>'[3]08'!E85</f>
        <v>0</v>
      </c>
      <c r="F83" s="16">
        <f>'[3]08'!F85</f>
        <v>600</v>
      </c>
      <c r="G83" s="16">
        <f>'[3]08'!G85</f>
        <v>0</v>
      </c>
      <c r="H83" s="17">
        <f t="shared" si="59"/>
        <v>920</v>
      </c>
      <c r="I83" s="15">
        <f>'[3]08'!J85</f>
        <v>270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0</v>
      </c>
      <c r="N83" s="16">
        <f>'[3]08'!O85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26.87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26.87</v>
      </c>
      <c r="AE83" s="8">
        <f t="shared" si="43"/>
        <v>26.87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26.87</v>
      </c>
      <c r="AL83" s="8">
        <f t="shared" si="35"/>
        <v>216.26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216.26</v>
      </c>
      <c r="AT83" s="8">
        <v>26.870799999999999</v>
      </c>
      <c r="AU83" s="8">
        <v>26.870799999999999</v>
      </c>
      <c r="AW83" s="204">
        <v>26.87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26.87</v>
      </c>
      <c r="BD83" s="204">
        <v>26.87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26.87</v>
      </c>
      <c r="BL83" s="8">
        <f t="shared" si="53"/>
        <v>26.870799999999999</v>
      </c>
      <c r="BM83" s="8">
        <f t="shared" si="54"/>
        <v>26.870799999999999</v>
      </c>
      <c r="BN83" s="8">
        <f t="shared" si="55"/>
        <v>26.87</v>
      </c>
      <c r="BO83" s="8">
        <f t="shared" si="56"/>
        <v>26.87</v>
      </c>
      <c r="BP83" s="139">
        <f t="shared" si="57"/>
        <v>7.9999999999813554E-4</v>
      </c>
      <c r="BQ83" s="139">
        <f t="shared" si="58"/>
        <v>7.9999999999813554E-4</v>
      </c>
    </row>
    <row r="84" spans="1:69">
      <c r="A84" s="8" t="s">
        <v>126</v>
      </c>
      <c r="B84" s="15">
        <f>'[3]08'!B86</f>
        <v>320</v>
      </c>
      <c r="C84" s="16">
        <f>'[3]08'!C86</f>
        <v>0</v>
      </c>
      <c r="D84" s="16">
        <f>'[3]08'!D86</f>
        <v>0</v>
      </c>
      <c r="E84" s="16">
        <f>'[3]08'!E86</f>
        <v>0</v>
      </c>
      <c r="F84" s="16">
        <f>'[3]08'!F86</f>
        <v>600</v>
      </c>
      <c r="G84" s="16">
        <f>'[3]08'!G86</f>
        <v>0</v>
      </c>
      <c r="H84" s="17">
        <f t="shared" si="59"/>
        <v>920</v>
      </c>
      <c r="I84" s="15">
        <f>'[3]08'!J86</f>
        <v>270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0</v>
      </c>
      <c r="N84" s="16">
        <f>'[3]08'!O86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26.87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26.87</v>
      </c>
      <c r="AE84" s="8">
        <f t="shared" si="43"/>
        <v>26.87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26.87</v>
      </c>
      <c r="AL84" s="8">
        <f t="shared" si="35"/>
        <v>216.26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216.26</v>
      </c>
      <c r="AT84" s="8">
        <v>26.870799999999999</v>
      </c>
      <c r="AU84" s="8">
        <v>26.870799999999999</v>
      </c>
      <c r="AW84" s="204">
        <v>26.87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26.87</v>
      </c>
      <c r="BD84" s="204">
        <v>26.87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26.87</v>
      </c>
      <c r="BL84" s="8">
        <f t="shared" si="53"/>
        <v>26.870799999999999</v>
      </c>
      <c r="BM84" s="8">
        <f t="shared" si="54"/>
        <v>26.870799999999999</v>
      </c>
      <c r="BN84" s="8">
        <f t="shared" si="55"/>
        <v>26.87</v>
      </c>
      <c r="BO84" s="8">
        <f t="shared" si="56"/>
        <v>26.87</v>
      </c>
      <c r="BP84" s="139">
        <f t="shared" si="57"/>
        <v>7.9999999999813554E-4</v>
      </c>
      <c r="BQ84" s="139">
        <f t="shared" si="58"/>
        <v>7.9999999999813554E-4</v>
      </c>
    </row>
    <row r="85" spans="1:69">
      <c r="A85" s="8" t="s">
        <v>127</v>
      </c>
      <c r="B85" s="15">
        <f>'[3]08'!B87</f>
        <v>320</v>
      </c>
      <c r="C85" s="16">
        <f>'[3]08'!C87</f>
        <v>0</v>
      </c>
      <c r="D85" s="16">
        <f>'[3]08'!D87</f>
        <v>0</v>
      </c>
      <c r="E85" s="16">
        <f>'[3]08'!E87</f>
        <v>0</v>
      </c>
      <c r="F85" s="16">
        <f>'[3]08'!F87</f>
        <v>600</v>
      </c>
      <c r="G85" s="16">
        <f>'[3]08'!G87</f>
        <v>0</v>
      </c>
      <c r="H85" s="17">
        <f t="shared" si="59"/>
        <v>920</v>
      </c>
      <c r="I85" s="15">
        <f>'[3]08'!J87</f>
        <v>270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0</v>
      </c>
      <c r="N85" s="16">
        <f>'[3]08'!O87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26.87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26.87</v>
      </c>
      <c r="AE85" s="8">
        <f t="shared" si="43"/>
        <v>26.87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26.87</v>
      </c>
      <c r="AL85" s="8">
        <f t="shared" si="35"/>
        <v>216.26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216.26</v>
      </c>
      <c r="AT85" s="8">
        <v>26.870799999999999</v>
      </c>
      <c r="AU85" s="8">
        <v>26.870799999999999</v>
      </c>
      <c r="AW85" s="204">
        <v>26.87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26.87</v>
      </c>
      <c r="BD85" s="204">
        <v>26.87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26.87</v>
      </c>
      <c r="BL85" s="8">
        <f t="shared" si="53"/>
        <v>26.870799999999999</v>
      </c>
      <c r="BM85" s="8">
        <f t="shared" si="54"/>
        <v>26.870799999999999</v>
      </c>
      <c r="BN85" s="8">
        <f t="shared" si="55"/>
        <v>26.87</v>
      </c>
      <c r="BO85" s="8">
        <f t="shared" si="56"/>
        <v>26.87</v>
      </c>
      <c r="BP85" s="139">
        <f t="shared" si="57"/>
        <v>7.9999999999813554E-4</v>
      </c>
      <c r="BQ85" s="139">
        <f t="shared" si="58"/>
        <v>7.9999999999813554E-4</v>
      </c>
    </row>
    <row r="86" spans="1:69">
      <c r="A86" s="8" t="s">
        <v>128</v>
      </c>
      <c r="B86" s="15">
        <f>'[3]08'!B88</f>
        <v>320</v>
      </c>
      <c r="C86" s="16">
        <f>'[3]08'!C88</f>
        <v>0</v>
      </c>
      <c r="D86" s="16">
        <f>'[3]08'!D88</f>
        <v>0</v>
      </c>
      <c r="E86" s="16">
        <f>'[3]08'!E88</f>
        <v>0</v>
      </c>
      <c r="F86" s="16">
        <f>'[3]08'!F88</f>
        <v>600</v>
      </c>
      <c r="G86" s="16">
        <f>'[3]08'!G88</f>
        <v>0</v>
      </c>
      <c r="H86" s="17">
        <f t="shared" si="59"/>
        <v>920</v>
      </c>
      <c r="I86" s="15">
        <f>'[3]08'!J88</f>
        <v>270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0</v>
      </c>
      <c r="N86" s="16">
        <f>'[3]08'!O88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26.87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26.87</v>
      </c>
      <c r="AE86" s="8">
        <f t="shared" si="43"/>
        <v>26.87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26.87</v>
      </c>
      <c r="AL86" s="8">
        <f t="shared" si="35"/>
        <v>216.26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216.26</v>
      </c>
      <c r="AT86" s="8">
        <v>26.870799999999999</v>
      </c>
      <c r="AU86" s="8">
        <v>26.870799999999999</v>
      </c>
      <c r="AW86" s="204">
        <v>26.87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26.87</v>
      </c>
      <c r="BD86" s="204">
        <v>26.87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26.87</v>
      </c>
      <c r="BL86" s="8">
        <f t="shared" si="53"/>
        <v>26.870799999999999</v>
      </c>
      <c r="BM86" s="8">
        <f t="shared" si="54"/>
        <v>26.870799999999999</v>
      </c>
      <c r="BN86" s="8">
        <f t="shared" si="55"/>
        <v>26.87</v>
      </c>
      <c r="BO86" s="8">
        <f t="shared" si="56"/>
        <v>26.87</v>
      </c>
      <c r="BP86" s="139">
        <f t="shared" si="57"/>
        <v>7.9999999999813554E-4</v>
      </c>
      <c r="BQ86" s="139">
        <f t="shared" si="58"/>
        <v>7.9999999999813554E-4</v>
      </c>
    </row>
    <row r="87" spans="1:69">
      <c r="A87" s="8" t="s">
        <v>129</v>
      </c>
      <c r="B87" s="15">
        <f>'[3]08'!B89</f>
        <v>320</v>
      </c>
      <c r="C87" s="16">
        <f>'[3]08'!C89</f>
        <v>0</v>
      </c>
      <c r="D87" s="16">
        <f>'[3]08'!D89</f>
        <v>0</v>
      </c>
      <c r="E87" s="16">
        <f>'[3]08'!E89</f>
        <v>0</v>
      </c>
      <c r="F87" s="16">
        <f>'[3]08'!F89</f>
        <v>600</v>
      </c>
      <c r="G87" s="16">
        <f>'[3]08'!G89</f>
        <v>0</v>
      </c>
      <c r="H87" s="17">
        <f t="shared" si="59"/>
        <v>920</v>
      </c>
      <c r="I87" s="15">
        <f>'[3]08'!J89</f>
        <v>270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0</v>
      </c>
      <c r="N87" s="16">
        <f>'[3]08'!O89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25.97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25.97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212.03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212.03</v>
      </c>
      <c r="AT87" s="8">
        <v>23.24</v>
      </c>
      <c r="AU87" s="8">
        <v>30.5</v>
      </c>
      <c r="AW87" s="204">
        <v>25.97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25.97</v>
      </c>
      <c r="BD87" s="204">
        <v>32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32</v>
      </c>
      <c r="BL87" s="8">
        <f t="shared" si="53"/>
        <v>23.24</v>
      </c>
      <c r="BM87" s="8">
        <f t="shared" si="54"/>
        <v>30.5</v>
      </c>
      <c r="BN87" s="8">
        <f t="shared" si="55"/>
        <v>25.97</v>
      </c>
      <c r="BO87" s="8">
        <f t="shared" si="56"/>
        <v>32</v>
      </c>
      <c r="BP87" s="139">
        <f t="shared" si="57"/>
        <v>-2.7300000000000004</v>
      </c>
      <c r="BQ87" s="139">
        <f t="shared" si="58"/>
        <v>-1.5</v>
      </c>
    </row>
    <row r="88" spans="1:69">
      <c r="A88" s="8" t="s">
        <v>130</v>
      </c>
      <c r="B88" s="15">
        <f>'[3]08'!B90</f>
        <v>320</v>
      </c>
      <c r="C88" s="16">
        <f>'[3]08'!C90</f>
        <v>0</v>
      </c>
      <c r="D88" s="16">
        <f>'[3]08'!D90</f>
        <v>0</v>
      </c>
      <c r="E88" s="16">
        <f>'[3]08'!E90</f>
        <v>0</v>
      </c>
      <c r="F88" s="16">
        <f>'[3]08'!F90</f>
        <v>600</v>
      </c>
      <c r="G88" s="16">
        <f>'[3]08'!G90</f>
        <v>0</v>
      </c>
      <c r="H88" s="17">
        <f t="shared" si="59"/>
        <v>920</v>
      </c>
      <c r="I88" s="15">
        <f>'[3]08'!J90</f>
        <v>270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0</v>
      </c>
      <c r="N88" s="16">
        <f>'[3]08'!O90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25.97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25.97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212.03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212.03</v>
      </c>
      <c r="AT88" s="8">
        <v>23.24</v>
      </c>
      <c r="AU88" s="8">
        <v>30.5</v>
      </c>
      <c r="AW88" s="204">
        <v>25.97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25.97</v>
      </c>
      <c r="BD88" s="204">
        <v>32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32</v>
      </c>
      <c r="BL88" s="8">
        <f t="shared" si="53"/>
        <v>23.24</v>
      </c>
      <c r="BM88" s="8">
        <f t="shared" si="54"/>
        <v>30.5</v>
      </c>
      <c r="BN88" s="8">
        <f t="shared" si="55"/>
        <v>25.97</v>
      </c>
      <c r="BO88" s="8">
        <f t="shared" si="56"/>
        <v>32</v>
      </c>
      <c r="BP88" s="139">
        <f t="shared" si="57"/>
        <v>-2.7300000000000004</v>
      </c>
      <c r="BQ88" s="139">
        <f t="shared" si="58"/>
        <v>-1.5</v>
      </c>
    </row>
    <row r="89" spans="1:69">
      <c r="A89" s="8" t="s">
        <v>131</v>
      </c>
      <c r="B89" s="15">
        <f>'[3]08'!B91</f>
        <v>320</v>
      </c>
      <c r="C89" s="16">
        <f>'[3]08'!C91</f>
        <v>0</v>
      </c>
      <c r="D89" s="16">
        <f>'[3]08'!D91</f>
        <v>0</v>
      </c>
      <c r="E89" s="16">
        <f>'[3]08'!E91</f>
        <v>0</v>
      </c>
      <c r="F89" s="16">
        <f>'[3]08'!F91</f>
        <v>600</v>
      </c>
      <c r="G89" s="16">
        <f>'[3]08'!G91</f>
        <v>0</v>
      </c>
      <c r="H89" s="17">
        <f t="shared" si="59"/>
        <v>920</v>
      </c>
      <c r="I89" s="15">
        <f>'[3]08'!J91</f>
        <v>270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0</v>
      </c>
      <c r="N89" s="16">
        <f>'[3]08'!O91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25.97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25.97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212.03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212.03</v>
      </c>
      <c r="AT89" s="8">
        <v>23.24</v>
      </c>
      <c r="AU89" s="8">
        <v>30.5</v>
      </c>
      <c r="AW89" s="204">
        <v>25.97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25.97</v>
      </c>
      <c r="BD89" s="204">
        <v>32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32</v>
      </c>
      <c r="BL89" s="8">
        <f t="shared" si="53"/>
        <v>23.24</v>
      </c>
      <c r="BM89" s="8">
        <f t="shared" si="54"/>
        <v>30.5</v>
      </c>
      <c r="BN89" s="8">
        <f t="shared" si="55"/>
        <v>25.97</v>
      </c>
      <c r="BO89" s="8">
        <f t="shared" si="56"/>
        <v>32</v>
      </c>
      <c r="BP89" s="139">
        <f t="shared" si="57"/>
        <v>-2.7300000000000004</v>
      </c>
      <c r="BQ89" s="139">
        <f t="shared" si="58"/>
        <v>-1.5</v>
      </c>
    </row>
    <row r="90" spans="1:69">
      <c r="A90" s="8" t="s">
        <v>132</v>
      </c>
      <c r="B90" s="15">
        <f>'[3]08'!B92</f>
        <v>320</v>
      </c>
      <c r="C90" s="16">
        <f>'[3]08'!C92</f>
        <v>0</v>
      </c>
      <c r="D90" s="16">
        <f>'[3]08'!D92</f>
        <v>0</v>
      </c>
      <c r="E90" s="16">
        <f>'[3]08'!E92</f>
        <v>0</v>
      </c>
      <c r="F90" s="16">
        <f>'[3]08'!F92</f>
        <v>600</v>
      </c>
      <c r="G90" s="16">
        <f>'[3]08'!G92</f>
        <v>0</v>
      </c>
      <c r="H90" s="17">
        <f t="shared" si="59"/>
        <v>920</v>
      </c>
      <c r="I90" s="15">
        <f>'[3]08'!J92</f>
        <v>270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0</v>
      </c>
      <c r="N90" s="16">
        <f>'[3]08'!O92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25.97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25.97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212.03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212.03</v>
      </c>
      <c r="AT90" s="8">
        <v>23.24</v>
      </c>
      <c r="AU90" s="8">
        <v>30.5</v>
      </c>
      <c r="AW90" s="204">
        <v>25.97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25.97</v>
      </c>
      <c r="BD90" s="204">
        <v>32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32</v>
      </c>
      <c r="BL90" s="8">
        <f t="shared" si="53"/>
        <v>23.24</v>
      </c>
      <c r="BM90" s="8">
        <f t="shared" si="54"/>
        <v>30.5</v>
      </c>
      <c r="BN90" s="8">
        <f t="shared" si="55"/>
        <v>25.97</v>
      </c>
      <c r="BO90" s="8">
        <f t="shared" si="56"/>
        <v>32</v>
      </c>
      <c r="BP90" s="139">
        <f t="shared" si="57"/>
        <v>-2.7300000000000004</v>
      </c>
      <c r="BQ90" s="139">
        <f t="shared" si="58"/>
        <v>-1.5</v>
      </c>
    </row>
    <row r="91" spans="1:69">
      <c r="A91" s="8" t="s">
        <v>133</v>
      </c>
      <c r="B91" s="15">
        <f>'[3]08'!B93</f>
        <v>320</v>
      </c>
      <c r="C91" s="16">
        <f>'[3]08'!C93</f>
        <v>0</v>
      </c>
      <c r="D91" s="16">
        <f>'[3]08'!D93</f>
        <v>0</v>
      </c>
      <c r="E91" s="16">
        <f>'[3]08'!E93</f>
        <v>0</v>
      </c>
      <c r="F91" s="16">
        <f>'[3]08'!F93</f>
        <v>600</v>
      </c>
      <c r="G91" s="16">
        <f>'[3]08'!G93</f>
        <v>0</v>
      </c>
      <c r="H91" s="17">
        <f t="shared" si="59"/>
        <v>920</v>
      </c>
      <c r="I91" s="15">
        <f>'[3]08'!J93</f>
        <v>270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0</v>
      </c>
      <c r="N91" s="16">
        <f>'[3]08'!O93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26.87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26.87</v>
      </c>
      <c r="AE91" s="8">
        <f t="shared" si="43"/>
        <v>26.87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26.87</v>
      </c>
      <c r="AL91" s="8">
        <f t="shared" si="35"/>
        <v>216.26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216.26</v>
      </c>
      <c r="AT91" s="8">
        <v>26.870799999999999</v>
      </c>
      <c r="AU91" s="8">
        <v>26.870799999999999</v>
      </c>
      <c r="AW91" s="204">
        <v>26.87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26.87</v>
      </c>
      <c r="BD91" s="204">
        <v>26.87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26.87</v>
      </c>
      <c r="BL91" s="8">
        <f t="shared" si="53"/>
        <v>26.870799999999999</v>
      </c>
      <c r="BM91" s="8">
        <f t="shared" si="54"/>
        <v>26.870799999999999</v>
      </c>
      <c r="BN91" s="8">
        <f t="shared" si="55"/>
        <v>26.87</v>
      </c>
      <c r="BO91" s="8">
        <f t="shared" si="56"/>
        <v>26.87</v>
      </c>
      <c r="BP91" s="139">
        <f t="shared" si="57"/>
        <v>7.9999999999813554E-4</v>
      </c>
      <c r="BQ91" s="139">
        <f t="shared" si="58"/>
        <v>7.9999999999813554E-4</v>
      </c>
    </row>
    <row r="92" spans="1:69">
      <c r="A92" s="8" t="s">
        <v>134</v>
      </c>
      <c r="B92" s="15">
        <f>'[3]08'!B94</f>
        <v>320</v>
      </c>
      <c r="C92" s="16">
        <f>'[3]08'!C94</f>
        <v>0</v>
      </c>
      <c r="D92" s="16">
        <f>'[3]08'!D94</f>
        <v>0</v>
      </c>
      <c r="E92" s="16">
        <f>'[3]08'!E94</f>
        <v>0</v>
      </c>
      <c r="F92" s="16">
        <f>'[3]08'!F94</f>
        <v>600</v>
      </c>
      <c r="G92" s="16">
        <f>'[3]08'!G94</f>
        <v>0</v>
      </c>
      <c r="H92" s="17">
        <f t="shared" si="59"/>
        <v>920</v>
      </c>
      <c r="I92" s="15">
        <f>'[3]08'!J94</f>
        <v>270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0</v>
      </c>
      <c r="N92" s="16">
        <f>'[3]08'!O94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26.87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26.87</v>
      </c>
      <c r="AE92" s="8">
        <f t="shared" si="43"/>
        <v>26.87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26.87</v>
      </c>
      <c r="AL92" s="8">
        <f t="shared" si="35"/>
        <v>216.26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216.26</v>
      </c>
      <c r="AT92" s="8">
        <v>26.870799999999999</v>
      </c>
      <c r="AU92" s="8">
        <v>26.870799999999999</v>
      </c>
      <c r="AW92" s="204">
        <v>26.87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26.87</v>
      </c>
      <c r="BD92" s="204">
        <v>26.87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26.87</v>
      </c>
      <c r="BL92" s="8">
        <f t="shared" si="53"/>
        <v>26.870799999999999</v>
      </c>
      <c r="BM92" s="8">
        <f t="shared" si="54"/>
        <v>26.870799999999999</v>
      </c>
      <c r="BN92" s="8">
        <f t="shared" si="55"/>
        <v>26.87</v>
      </c>
      <c r="BO92" s="8">
        <f t="shared" si="56"/>
        <v>26.87</v>
      </c>
      <c r="BP92" s="139">
        <f t="shared" si="57"/>
        <v>7.9999999999813554E-4</v>
      </c>
      <c r="BQ92" s="139">
        <f t="shared" si="58"/>
        <v>7.9999999999813554E-4</v>
      </c>
    </row>
    <row r="93" spans="1:69">
      <c r="A93" s="8" t="s">
        <v>135</v>
      </c>
      <c r="B93" s="15">
        <f>'[3]08'!B95</f>
        <v>320</v>
      </c>
      <c r="C93" s="16">
        <f>'[3]08'!C95</f>
        <v>0</v>
      </c>
      <c r="D93" s="16">
        <f>'[3]08'!D95</f>
        <v>0</v>
      </c>
      <c r="E93" s="16">
        <f>'[3]08'!E95</f>
        <v>0</v>
      </c>
      <c r="F93" s="16">
        <f>'[3]08'!F95</f>
        <v>600</v>
      </c>
      <c r="G93" s="16">
        <f>'[3]08'!G95</f>
        <v>0</v>
      </c>
      <c r="H93" s="17">
        <f t="shared" si="59"/>
        <v>920</v>
      </c>
      <c r="I93" s="15">
        <f>'[3]08'!J95</f>
        <v>270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0</v>
      </c>
      <c r="N93" s="16">
        <f>'[3]08'!O95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26.87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26.87</v>
      </c>
      <c r="AE93" s="8">
        <f t="shared" si="43"/>
        <v>26.87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26.87</v>
      </c>
      <c r="AL93" s="8">
        <f t="shared" si="35"/>
        <v>216.26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216.26</v>
      </c>
      <c r="AT93" s="8">
        <v>26.870799999999999</v>
      </c>
      <c r="AU93" s="8">
        <v>26.870799999999999</v>
      </c>
      <c r="AW93" s="204">
        <v>26.87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26.87</v>
      </c>
      <c r="BD93" s="204">
        <v>26.87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26.87</v>
      </c>
      <c r="BL93" s="8">
        <f t="shared" si="53"/>
        <v>26.870799999999999</v>
      </c>
      <c r="BM93" s="8">
        <f t="shared" si="54"/>
        <v>26.870799999999999</v>
      </c>
      <c r="BN93" s="8">
        <f t="shared" si="55"/>
        <v>26.87</v>
      </c>
      <c r="BO93" s="8">
        <f t="shared" si="56"/>
        <v>26.87</v>
      </c>
      <c r="BP93" s="139">
        <f t="shared" si="57"/>
        <v>7.9999999999813554E-4</v>
      </c>
      <c r="BQ93" s="139">
        <f t="shared" si="58"/>
        <v>7.9999999999813554E-4</v>
      </c>
    </row>
    <row r="94" spans="1:69">
      <c r="A94" s="8" t="s">
        <v>136</v>
      </c>
      <c r="B94" s="15">
        <f>'[3]08'!B96</f>
        <v>320</v>
      </c>
      <c r="C94" s="16">
        <f>'[3]08'!C96</f>
        <v>0</v>
      </c>
      <c r="D94" s="16">
        <f>'[3]08'!D96</f>
        <v>0</v>
      </c>
      <c r="E94" s="16">
        <f>'[3]08'!E96</f>
        <v>0</v>
      </c>
      <c r="F94" s="16">
        <f>'[3]08'!F96</f>
        <v>600</v>
      </c>
      <c r="G94" s="16">
        <f>'[3]08'!G96</f>
        <v>0</v>
      </c>
      <c r="H94" s="17">
        <f t="shared" si="59"/>
        <v>920</v>
      </c>
      <c r="I94" s="15">
        <f>'[3]08'!J96</f>
        <v>270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0</v>
      </c>
      <c r="N94" s="16">
        <f>'[3]08'!O96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26.87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26.87</v>
      </c>
      <c r="AE94" s="8">
        <f t="shared" si="43"/>
        <v>26.87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26.87</v>
      </c>
      <c r="AL94" s="8">
        <f t="shared" si="35"/>
        <v>216.26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216.26</v>
      </c>
      <c r="AT94" s="8">
        <v>26.870799999999999</v>
      </c>
      <c r="AU94" s="8">
        <v>26.870799999999999</v>
      </c>
      <c r="AW94" s="204">
        <v>26.87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26.87</v>
      </c>
      <c r="BD94" s="204">
        <v>26.87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26.87</v>
      </c>
      <c r="BL94" s="8">
        <f t="shared" si="53"/>
        <v>26.870799999999999</v>
      </c>
      <c r="BM94" s="8">
        <f t="shared" si="54"/>
        <v>26.870799999999999</v>
      </c>
      <c r="BN94" s="8">
        <f t="shared" si="55"/>
        <v>26.87</v>
      </c>
      <c r="BO94" s="8">
        <f t="shared" si="56"/>
        <v>26.87</v>
      </c>
      <c r="BP94" s="139">
        <f t="shared" si="57"/>
        <v>7.9999999999813554E-4</v>
      </c>
      <c r="BQ94" s="139">
        <f t="shared" si="58"/>
        <v>7.9999999999813554E-4</v>
      </c>
    </row>
    <row r="95" spans="1:69">
      <c r="A95" s="8" t="s">
        <v>137</v>
      </c>
      <c r="B95" s="15">
        <f>'[3]08'!B97</f>
        <v>320</v>
      </c>
      <c r="C95" s="16">
        <f>'[3]08'!C97</f>
        <v>0</v>
      </c>
      <c r="D95" s="16">
        <f>'[3]08'!D97</f>
        <v>0</v>
      </c>
      <c r="E95" s="16">
        <f>'[3]08'!E97</f>
        <v>0</v>
      </c>
      <c r="F95" s="16">
        <f>'[3]08'!F97</f>
        <v>600</v>
      </c>
      <c r="G95" s="16">
        <f>'[3]08'!G97</f>
        <v>0</v>
      </c>
      <c r="H95" s="17">
        <f t="shared" si="59"/>
        <v>920</v>
      </c>
      <c r="I95" s="15">
        <f>'[3]08'!J97</f>
        <v>270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0</v>
      </c>
      <c r="N95" s="16">
        <f>'[3]08'!O97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26.87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26.87</v>
      </c>
      <c r="AE95" s="8">
        <f t="shared" si="43"/>
        <v>26.87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26.87</v>
      </c>
      <c r="AL95" s="8">
        <f t="shared" si="35"/>
        <v>216.26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216.26</v>
      </c>
      <c r="AT95" s="8">
        <v>26.870799999999999</v>
      </c>
      <c r="AU95" s="8">
        <v>26.870799999999999</v>
      </c>
      <c r="AW95" s="204">
        <v>26.87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26.87</v>
      </c>
      <c r="BD95" s="204">
        <v>26.87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26.87</v>
      </c>
      <c r="BL95" s="8">
        <f t="shared" si="53"/>
        <v>26.870799999999999</v>
      </c>
      <c r="BM95" s="8">
        <f t="shared" si="54"/>
        <v>26.870799999999999</v>
      </c>
      <c r="BN95" s="8">
        <f t="shared" si="55"/>
        <v>26.87</v>
      </c>
      <c r="BO95" s="8">
        <f t="shared" si="56"/>
        <v>26.87</v>
      </c>
      <c r="BP95" s="139">
        <f t="shared" si="57"/>
        <v>7.9999999999813554E-4</v>
      </c>
      <c r="BQ95" s="139">
        <f t="shared" si="58"/>
        <v>7.9999999999813554E-4</v>
      </c>
    </row>
    <row r="96" spans="1:69">
      <c r="A96" s="8" t="s">
        <v>138</v>
      </c>
      <c r="B96" s="15">
        <f>'[3]08'!B98</f>
        <v>320</v>
      </c>
      <c r="C96" s="16">
        <f>'[3]08'!C98</f>
        <v>0</v>
      </c>
      <c r="D96" s="16">
        <f>'[3]08'!D98</f>
        <v>0</v>
      </c>
      <c r="E96" s="16">
        <f>'[3]08'!E98</f>
        <v>0</v>
      </c>
      <c r="F96" s="16">
        <f>'[3]08'!F98</f>
        <v>600</v>
      </c>
      <c r="G96" s="16">
        <f>'[3]08'!G98</f>
        <v>0</v>
      </c>
      <c r="H96" s="17">
        <f t="shared" si="59"/>
        <v>920</v>
      </c>
      <c r="I96" s="15">
        <f>'[3]08'!J98</f>
        <v>270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0</v>
      </c>
      <c r="N96" s="16">
        <f>'[3]08'!O98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26.87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26.87</v>
      </c>
      <c r="AE96" s="8">
        <f t="shared" si="43"/>
        <v>26.87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26.87</v>
      </c>
      <c r="AL96" s="8">
        <f t="shared" si="35"/>
        <v>216.26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216.26</v>
      </c>
      <c r="AT96" s="8">
        <v>26.870799999999999</v>
      </c>
      <c r="AU96" s="8">
        <v>26.870799999999999</v>
      </c>
      <c r="AW96" s="204">
        <v>26.87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26.87</v>
      </c>
      <c r="BD96" s="204">
        <v>26.87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26.87</v>
      </c>
      <c r="BL96" s="8">
        <f t="shared" si="53"/>
        <v>26.870799999999999</v>
      </c>
      <c r="BM96" s="8">
        <f t="shared" si="54"/>
        <v>26.870799999999999</v>
      </c>
      <c r="BN96" s="8">
        <f t="shared" si="55"/>
        <v>26.87</v>
      </c>
      <c r="BO96" s="8">
        <f t="shared" si="56"/>
        <v>26.87</v>
      </c>
      <c r="BP96" s="139">
        <f t="shared" si="57"/>
        <v>7.9999999999813554E-4</v>
      </c>
      <c r="BQ96" s="139">
        <f t="shared" si="58"/>
        <v>7.9999999999813554E-4</v>
      </c>
    </row>
    <row r="97" spans="1:69">
      <c r="A97" s="8" t="s">
        <v>139</v>
      </c>
      <c r="B97" s="15">
        <f>'[3]08'!B99</f>
        <v>320</v>
      </c>
      <c r="C97" s="16">
        <f>'[3]08'!C99</f>
        <v>0</v>
      </c>
      <c r="D97" s="16">
        <f>'[3]08'!D99</f>
        <v>0</v>
      </c>
      <c r="E97" s="16">
        <f>'[3]08'!E99</f>
        <v>0</v>
      </c>
      <c r="F97" s="16">
        <f>'[3]08'!F99</f>
        <v>600</v>
      </c>
      <c r="G97" s="16">
        <f>'[3]08'!G99</f>
        <v>0</v>
      </c>
      <c r="H97" s="17">
        <f t="shared" si="59"/>
        <v>920</v>
      </c>
      <c r="I97" s="15">
        <f>'[3]08'!J99</f>
        <v>270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0</v>
      </c>
      <c r="N97" s="16">
        <f>'[3]08'!O99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26.87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26.87</v>
      </c>
      <c r="AE97" s="8">
        <f t="shared" si="43"/>
        <v>26.87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26.87</v>
      </c>
      <c r="AL97" s="8">
        <f t="shared" si="35"/>
        <v>216.26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216.26</v>
      </c>
      <c r="AT97" s="8">
        <v>26.870799999999999</v>
      </c>
      <c r="AU97" s="8">
        <v>26.870799999999999</v>
      </c>
      <c r="AW97" s="204">
        <v>26.87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26.87</v>
      </c>
      <c r="BD97" s="204">
        <v>26.87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26.87</v>
      </c>
      <c r="BL97" s="8">
        <f t="shared" si="53"/>
        <v>26.870799999999999</v>
      </c>
      <c r="BM97" s="8">
        <f t="shared" si="54"/>
        <v>26.870799999999999</v>
      </c>
      <c r="BN97" s="8">
        <f t="shared" si="55"/>
        <v>26.87</v>
      </c>
      <c r="BO97" s="8">
        <f t="shared" si="56"/>
        <v>26.87</v>
      </c>
      <c r="BP97" s="139">
        <f t="shared" si="57"/>
        <v>7.9999999999813554E-4</v>
      </c>
      <c r="BQ97" s="139">
        <f t="shared" si="58"/>
        <v>7.9999999999813554E-4</v>
      </c>
    </row>
    <row r="98" spans="1:69">
      <c r="A98" s="8" t="s">
        <v>140</v>
      </c>
      <c r="B98" s="15">
        <f>'[3]08'!B100</f>
        <v>320</v>
      </c>
      <c r="C98" s="16">
        <f>'[3]08'!C100</f>
        <v>0</v>
      </c>
      <c r="D98" s="16">
        <f>'[3]08'!D100</f>
        <v>0</v>
      </c>
      <c r="E98" s="16">
        <f>'[3]08'!E100</f>
        <v>0</v>
      </c>
      <c r="F98" s="16">
        <f>'[3]08'!F100</f>
        <v>600</v>
      </c>
      <c r="G98" s="16">
        <f>'[3]08'!G100</f>
        <v>0</v>
      </c>
      <c r="H98" s="17">
        <f t="shared" si="59"/>
        <v>920</v>
      </c>
      <c r="I98" s="15">
        <f>'[3]08'!J100</f>
        <v>270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0</v>
      </c>
      <c r="N98" s="16">
        <f>'[3]08'!O100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26.87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26.87</v>
      </c>
      <c r="AE98" s="8">
        <f t="shared" si="43"/>
        <v>26.87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26.87</v>
      </c>
      <c r="AL98" s="8">
        <f t="shared" si="35"/>
        <v>216.26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216.26</v>
      </c>
      <c r="AT98" s="8">
        <v>26.870799999999999</v>
      </c>
      <c r="AU98" s="8">
        <v>26.870799999999999</v>
      </c>
      <c r="AW98" s="204">
        <v>26.87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26.87</v>
      </c>
      <c r="BD98" s="204">
        <v>26.87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26.87</v>
      </c>
      <c r="BL98" s="8">
        <f t="shared" si="53"/>
        <v>26.870799999999999</v>
      </c>
      <c r="BM98" s="8">
        <f t="shared" si="54"/>
        <v>26.870799999999999</v>
      </c>
      <c r="BN98" s="8">
        <f t="shared" si="55"/>
        <v>26.87</v>
      </c>
      <c r="BO98" s="8">
        <f t="shared" si="56"/>
        <v>26.87</v>
      </c>
      <c r="BP98" s="139">
        <f t="shared" si="57"/>
        <v>7.9999999999813554E-4</v>
      </c>
      <c r="BQ98" s="139">
        <f t="shared" si="58"/>
        <v>7.9999999999813554E-4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14.52</v>
      </c>
      <c r="G99" s="15">
        <f t="shared" si="62"/>
        <v>0</v>
      </c>
      <c r="H99" s="15">
        <f t="shared" si="62"/>
        <v>22.2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0.64397999999999844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0.64397999999999844</v>
      </c>
      <c r="AE99" s="15">
        <f t="shared" si="62"/>
        <v>0.65000999999999864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0.65000999999999864</v>
      </c>
      <c r="AL99" s="15">
        <f t="shared" si="62"/>
        <v>5.186009999999996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5.186009999999996</v>
      </c>
      <c r="AS99" s="15">
        <f t="shared" si="62"/>
        <v>0</v>
      </c>
      <c r="AT99" s="15">
        <f t="shared" si="62"/>
        <v>0.64062819999999931</v>
      </c>
      <c r="AU99" s="15">
        <f t="shared" si="62"/>
        <v>0.64790439999999994</v>
      </c>
      <c r="AV99" s="15">
        <f t="shared" si="62"/>
        <v>0</v>
      </c>
      <c r="AW99" s="15">
        <f t="shared" si="62"/>
        <v>0.64397999999999844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0.64397999999999844</v>
      </c>
      <c r="BD99" s="15">
        <f t="shared" si="62"/>
        <v>0.65000999999999864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0.65000999999999864</v>
      </c>
      <c r="BK99" s="15"/>
      <c r="BL99" s="15">
        <f t="shared" si="63"/>
        <v>0.64062819999999931</v>
      </c>
      <c r="BM99" s="15">
        <f t="shared" si="63"/>
        <v>0.64790439999999994</v>
      </c>
      <c r="BN99" s="15">
        <f t="shared" si="63"/>
        <v>0.64397999999999844</v>
      </c>
      <c r="BO99" s="15">
        <f t="shared" si="63"/>
        <v>0.65000999999999864</v>
      </c>
      <c r="BP99" s="15">
        <f t="shared" si="63"/>
        <v>-3.3518000000000081E-3</v>
      </c>
      <c r="BQ99" s="15">
        <f t="shared" si="63"/>
        <v>-2.1056000000000425E-3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45543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45543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45543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0</v>
      </c>
      <c r="C3">
        <f>PPCL!C3</f>
        <v>0</v>
      </c>
      <c r="D3">
        <f>PPCL!M3</f>
        <v>0</v>
      </c>
      <c r="E3">
        <f>PPCL!N3</f>
        <v>0</v>
      </c>
      <c r="F3">
        <f>B3+C3</f>
        <v>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320</v>
      </c>
      <c r="C3">
        <f>PPCL!E3</f>
        <v>0</v>
      </c>
      <c r="D3">
        <f>PPCL!O3</f>
        <v>0</v>
      </c>
      <c r="E3">
        <f>PPCL!P3</f>
        <v>0</v>
      </c>
      <c r="F3">
        <f>B3+C3</f>
        <v>320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320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320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320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320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320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320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320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320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320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320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320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320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320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320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320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320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320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320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320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320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320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320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320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320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320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320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320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320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320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320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320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320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320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320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320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320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320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320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320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320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320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320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320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320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320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320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320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320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320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320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320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320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320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320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320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320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320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320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320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320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320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320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320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320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320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320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320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320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320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320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320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320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320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320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320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320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320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320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320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320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320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320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320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320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320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320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320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320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320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320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320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320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320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320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320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320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320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320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320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320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320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320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320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320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320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320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320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320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320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320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320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320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320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320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320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320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320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320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320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320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320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320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320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320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320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320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320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320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320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320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320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320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320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320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320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320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320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320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320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320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320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320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320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320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320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320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320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320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320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320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320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320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320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320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320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320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320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320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320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320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320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320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320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320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320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320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320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320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320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320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320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320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320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320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320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320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320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320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320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320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320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320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320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320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320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320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320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320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320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320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7.68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7.68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33.6</v>
      </c>
      <c r="E3">
        <f>GT!N3</f>
        <v>0</v>
      </c>
      <c r="F3">
        <f>B3+C3</f>
        <v>80</v>
      </c>
      <c r="G3">
        <f>D3+E3-X3</f>
        <v>33.6</v>
      </c>
      <c r="H3" s="113"/>
      <c r="I3">
        <f>BRPL_EOD!AA3+BRPL_EOD!AB3</f>
        <v>13.61</v>
      </c>
      <c r="J3">
        <f>BYPL_EOD!AA3+BYPL_EOD!AB3</f>
        <v>7.78</v>
      </c>
      <c r="K3">
        <f>MES_EOD!AA3+MES_EOD!AB3</f>
        <v>0</v>
      </c>
      <c r="L3">
        <f>NDMC_EOD!AA3+NDMC_EOD!AB3</f>
        <v>2.02</v>
      </c>
      <c r="M3">
        <f>TPDDL_EOD!AA3+TPDDL_EOD!AB3</f>
        <v>9.7200000000000006</v>
      </c>
      <c r="N3">
        <f t="shared" ref="N3:N66" si="0">SUM(I3:M3)</f>
        <v>33.130000000000003</v>
      </c>
      <c r="O3" s="113">
        <f t="shared" ref="O3:O66" si="1">G3-N3</f>
        <v>0.46999999999999886</v>
      </c>
      <c r="P3">
        <v>13.803078780561423</v>
      </c>
      <c r="Q3">
        <v>7.8903712647147604</v>
      </c>
      <c r="R3">
        <v>0</v>
      </c>
      <c r="S3">
        <v>2.0486568065197703</v>
      </c>
      <c r="T3">
        <v>9.8578931482040453</v>
      </c>
      <c r="U3" s="115">
        <f t="shared" ref="U3:U66" si="2">SUM(P3:T3)</f>
        <v>33.599999999999994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80</v>
      </c>
      <c r="G4">
        <f t="shared" ref="G4:G67" si="5">D4+E4-X4</f>
        <v>33.6</v>
      </c>
      <c r="H4" s="113"/>
      <c r="I4">
        <f>BRPL_EOD!AA4+BRPL_EOD!AB4</f>
        <v>13.61</v>
      </c>
      <c r="J4">
        <f>BYPL_EOD!AA4+BYPL_EOD!AB4</f>
        <v>7.78</v>
      </c>
      <c r="K4">
        <f>MES_EOD!AA4+MES_EOD!AB4</f>
        <v>0</v>
      </c>
      <c r="L4">
        <f>NDMC_EOD!AA4+NDMC_EOD!AB4</f>
        <v>2.02</v>
      </c>
      <c r="M4">
        <f>TPDDL_EOD!AA4+TPDDL_EOD!AB4</f>
        <v>9.7200000000000006</v>
      </c>
      <c r="N4">
        <f t="shared" si="0"/>
        <v>33.130000000000003</v>
      </c>
      <c r="O4" s="113">
        <f t="shared" si="1"/>
        <v>0.46999999999999886</v>
      </c>
      <c r="P4">
        <v>13.803078780561423</v>
      </c>
      <c r="Q4">
        <v>7.8903712647147604</v>
      </c>
      <c r="R4">
        <v>0</v>
      </c>
      <c r="S4">
        <v>2.0486568065197703</v>
      </c>
      <c r="T4">
        <v>9.8578931482040453</v>
      </c>
      <c r="U4" s="115">
        <f t="shared" si="2"/>
        <v>33.599999999999994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33.6</v>
      </c>
      <c r="E5">
        <f>GT!N5</f>
        <v>0</v>
      </c>
      <c r="F5">
        <f t="shared" si="4"/>
        <v>80</v>
      </c>
      <c r="G5">
        <f t="shared" si="5"/>
        <v>33.6</v>
      </c>
      <c r="H5" s="113"/>
      <c r="I5">
        <f>BRPL_EOD!AA5+BRPL_EOD!AB5</f>
        <v>13.61</v>
      </c>
      <c r="J5">
        <f>BYPL_EOD!AA5+BYPL_EOD!AB5</f>
        <v>7.78</v>
      </c>
      <c r="K5">
        <f>MES_EOD!AA5+MES_EOD!AB5</f>
        <v>0</v>
      </c>
      <c r="L5">
        <f>NDMC_EOD!AA5+NDMC_EOD!AB5</f>
        <v>2.02</v>
      </c>
      <c r="M5">
        <f>TPDDL_EOD!AA5+TPDDL_EOD!AB5</f>
        <v>9.7200000000000006</v>
      </c>
      <c r="N5">
        <f t="shared" si="0"/>
        <v>33.130000000000003</v>
      </c>
      <c r="O5" s="113">
        <f t="shared" si="1"/>
        <v>0.46999999999999886</v>
      </c>
      <c r="P5">
        <v>13.803078780561423</v>
      </c>
      <c r="Q5">
        <v>7.8903712647147604</v>
      </c>
      <c r="R5">
        <v>0</v>
      </c>
      <c r="S5">
        <v>2.0486568065197703</v>
      </c>
      <c r="T5">
        <v>9.8578931482040453</v>
      </c>
      <c r="U5" s="115">
        <f t="shared" si="2"/>
        <v>33.599999999999994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33.6</v>
      </c>
      <c r="E6">
        <f>GT!N6</f>
        <v>0</v>
      </c>
      <c r="F6">
        <f t="shared" si="4"/>
        <v>80</v>
      </c>
      <c r="G6">
        <f t="shared" si="5"/>
        <v>33.6</v>
      </c>
      <c r="H6" s="113"/>
      <c r="I6">
        <f>BRPL_EOD!AA6+BRPL_EOD!AB6</f>
        <v>13.61</v>
      </c>
      <c r="J6">
        <f>BYPL_EOD!AA6+BYPL_EOD!AB6</f>
        <v>7.78</v>
      </c>
      <c r="K6">
        <f>MES_EOD!AA6+MES_EOD!AB6</f>
        <v>0</v>
      </c>
      <c r="L6">
        <f>NDMC_EOD!AA6+NDMC_EOD!AB6</f>
        <v>2.02</v>
      </c>
      <c r="M6">
        <f>TPDDL_EOD!AA6+TPDDL_EOD!AB6</f>
        <v>9.7200000000000006</v>
      </c>
      <c r="N6">
        <f t="shared" si="0"/>
        <v>33.130000000000003</v>
      </c>
      <c r="O6" s="113">
        <f t="shared" si="1"/>
        <v>0.46999999999999886</v>
      </c>
      <c r="P6">
        <v>13.803078780561423</v>
      </c>
      <c r="Q6">
        <v>7.8903712647147604</v>
      </c>
      <c r="R6">
        <v>0</v>
      </c>
      <c r="S6">
        <v>2.0486568065197703</v>
      </c>
      <c r="T6">
        <v>9.8578931482040453</v>
      </c>
      <c r="U6" s="115">
        <f t="shared" si="2"/>
        <v>33.599999999999994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33.6</v>
      </c>
      <c r="E7">
        <f>GT!N7</f>
        <v>0</v>
      </c>
      <c r="F7">
        <f t="shared" si="4"/>
        <v>80</v>
      </c>
      <c r="G7">
        <f t="shared" si="5"/>
        <v>33.6</v>
      </c>
      <c r="H7" s="113"/>
      <c r="I7">
        <f>BRPL_EOD!AA7+BRPL_EOD!AB7</f>
        <v>13.61</v>
      </c>
      <c r="J7">
        <f>BYPL_EOD!AA7+BYPL_EOD!AB7</f>
        <v>7.78</v>
      </c>
      <c r="K7">
        <f>MES_EOD!AA7+MES_EOD!AB7</f>
        <v>0</v>
      </c>
      <c r="L7">
        <f>NDMC_EOD!AA7+NDMC_EOD!AB7</f>
        <v>2.02</v>
      </c>
      <c r="M7">
        <f>TPDDL_EOD!AA7+TPDDL_EOD!AB7</f>
        <v>9.7200000000000006</v>
      </c>
      <c r="N7">
        <f t="shared" si="0"/>
        <v>33.130000000000003</v>
      </c>
      <c r="O7" s="113">
        <f t="shared" si="1"/>
        <v>0.46999999999999886</v>
      </c>
      <c r="P7">
        <v>13.803078780561423</v>
      </c>
      <c r="Q7">
        <v>7.8903712647147604</v>
      </c>
      <c r="R7">
        <v>0</v>
      </c>
      <c r="S7">
        <v>2.0486568065197703</v>
      </c>
      <c r="T7">
        <v>9.8578931482040453</v>
      </c>
      <c r="U7" s="115">
        <f t="shared" si="2"/>
        <v>33.599999999999994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33.6</v>
      </c>
      <c r="E8">
        <f>GT!N8</f>
        <v>0</v>
      </c>
      <c r="F8">
        <f t="shared" si="4"/>
        <v>80</v>
      </c>
      <c r="G8">
        <f t="shared" si="5"/>
        <v>33.6</v>
      </c>
      <c r="H8" s="113"/>
      <c r="I8">
        <f>BRPL_EOD!AA8+BRPL_EOD!AB8</f>
        <v>13.61</v>
      </c>
      <c r="J8">
        <f>BYPL_EOD!AA8+BYPL_EOD!AB8</f>
        <v>7.78</v>
      </c>
      <c r="K8">
        <f>MES_EOD!AA8+MES_EOD!AB8</f>
        <v>0</v>
      </c>
      <c r="L8">
        <f>NDMC_EOD!AA8+NDMC_EOD!AB8</f>
        <v>2.02</v>
      </c>
      <c r="M8">
        <f>TPDDL_EOD!AA8+TPDDL_EOD!AB8</f>
        <v>9.7200000000000006</v>
      </c>
      <c r="N8">
        <f t="shared" si="0"/>
        <v>33.130000000000003</v>
      </c>
      <c r="O8" s="113">
        <f t="shared" si="1"/>
        <v>0.46999999999999886</v>
      </c>
      <c r="P8">
        <v>13.803078780561423</v>
      </c>
      <c r="Q8">
        <v>7.8903712647147604</v>
      </c>
      <c r="R8">
        <v>0</v>
      </c>
      <c r="S8">
        <v>2.0486568065197703</v>
      </c>
      <c r="T8">
        <v>9.8578931482040453</v>
      </c>
      <c r="U8" s="115">
        <f t="shared" si="2"/>
        <v>33.599999999999994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33.6</v>
      </c>
      <c r="E9">
        <f>GT!N9</f>
        <v>0</v>
      </c>
      <c r="F9">
        <f t="shared" si="4"/>
        <v>80</v>
      </c>
      <c r="G9">
        <f t="shared" si="5"/>
        <v>33.6</v>
      </c>
      <c r="H9" s="113"/>
      <c r="I9">
        <f>BRPL_EOD!AA9+BRPL_EOD!AB9</f>
        <v>13.61</v>
      </c>
      <c r="J9">
        <f>BYPL_EOD!AA9+BYPL_EOD!AB9</f>
        <v>7.78</v>
      </c>
      <c r="K9">
        <f>MES_EOD!AA9+MES_EOD!AB9</f>
        <v>0</v>
      </c>
      <c r="L9">
        <f>NDMC_EOD!AA9+NDMC_EOD!AB9</f>
        <v>2.02</v>
      </c>
      <c r="M9">
        <f>TPDDL_EOD!AA9+TPDDL_EOD!AB9</f>
        <v>9.7200000000000006</v>
      </c>
      <c r="N9">
        <f t="shared" si="0"/>
        <v>33.130000000000003</v>
      </c>
      <c r="O9" s="113">
        <f t="shared" si="1"/>
        <v>0.46999999999999886</v>
      </c>
      <c r="P9">
        <v>13.803078780561423</v>
      </c>
      <c r="Q9">
        <v>7.8903712647147604</v>
      </c>
      <c r="R9">
        <v>0</v>
      </c>
      <c r="S9">
        <v>2.0486568065197703</v>
      </c>
      <c r="T9">
        <v>9.8578931482040453</v>
      </c>
      <c r="U9" s="115">
        <f t="shared" si="2"/>
        <v>33.599999999999994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80</v>
      </c>
      <c r="G10">
        <f t="shared" si="5"/>
        <v>33.6</v>
      </c>
      <c r="H10" s="113"/>
      <c r="I10">
        <f>BRPL_EOD!AA10+BRPL_EOD!AB10</f>
        <v>13.61</v>
      </c>
      <c r="J10">
        <f>BYPL_EOD!AA10+BYPL_EOD!AB10</f>
        <v>7.78</v>
      </c>
      <c r="K10">
        <f>MES_EOD!AA10+MES_EOD!AB10</f>
        <v>0</v>
      </c>
      <c r="L10">
        <f>NDMC_EOD!AA10+NDMC_EOD!AB10</f>
        <v>2.02</v>
      </c>
      <c r="M10">
        <f>TPDDL_EOD!AA10+TPDDL_EOD!AB10</f>
        <v>9.7200000000000006</v>
      </c>
      <c r="N10">
        <f t="shared" si="0"/>
        <v>33.130000000000003</v>
      </c>
      <c r="O10" s="113">
        <f t="shared" si="1"/>
        <v>0.46999999999999886</v>
      </c>
      <c r="P10">
        <v>13.803078780561423</v>
      </c>
      <c r="Q10">
        <v>7.8903712647147604</v>
      </c>
      <c r="R10">
        <v>0</v>
      </c>
      <c r="S10">
        <v>2.0486568065197703</v>
      </c>
      <c r="T10">
        <v>9.8578931482040453</v>
      </c>
      <c r="U10" s="115">
        <f t="shared" si="2"/>
        <v>33.599999999999994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80</v>
      </c>
      <c r="G11">
        <f t="shared" si="5"/>
        <v>33.6</v>
      </c>
      <c r="H11" s="113"/>
      <c r="I11">
        <f>BRPL_EOD!AA11+BRPL_EOD!AB11</f>
        <v>13.61</v>
      </c>
      <c r="J11">
        <f>BYPL_EOD!AA11+BYPL_EOD!AB11</f>
        <v>7.78</v>
      </c>
      <c r="K11">
        <f>MES_EOD!AA11+MES_EOD!AB11</f>
        <v>0</v>
      </c>
      <c r="L11">
        <f>NDMC_EOD!AA11+NDMC_EOD!AB11</f>
        <v>2.02</v>
      </c>
      <c r="M11">
        <f>TPDDL_EOD!AA11+TPDDL_EOD!AB11</f>
        <v>9.7200000000000006</v>
      </c>
      <c r="N11">
        <f t="shared" si="0"/>
        <v>33.130000000000003</v>
      </c>
      <c r="O11" s="113">
        <f t="shared" si="1"/>
        <v>0.46999999999999886</v>
      </c>
      <c r="P11">
        <v>13.803078780561423</v>
      </c>
      <c r="Q11">
        <v>7.8903712647147604</v>
      </c>
      <c r="R11">
        <v>0</v>
      </c>
      <c r="S11">
        <v>2.0486568065197703</v>
      </c>
      <c r="T11">
        <v>9.8578931482040453</v>
      </c>
      <c r="U11" s="115">
        <f t="shared" si="2"/>
        <v>33.599999999999994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80</v>
      </c>
      <c r="G12">
        <f t="shared" si="5"/>
        <v>33.6</v>
      </c>
      <c r="H12" s="113"/>
      <c r="I12">
        <f>BRPL_EOD!AA12+BRPL_EOD!AB12</f>
        <v>13.61</v>
      </c>
      <c r="J12">
        <f>BYPL_EOD!AA12+BYPL_EOD!AB12</f>
        <v>7.78</v>
      </c>
      <c r="K12">
        <f>MES_EOD!AA12+MES_EOD!AB12</f>
        <v>0</v>
      </c>
      <c r="L12">
        <f>NDMC_EOD!AA12+NDMC_EOD!AB12</f>
        <v>2.02</v>
      </c>
      <c r="M12">
        <f>TPDDL_EOD!AA12+TPDDL_EOD!AB12</f>
        <v>9.7200000000000006</v>
      </c>
      <c r="N12">
        <f t="shared" si="0"/>
        <v>33.130000000000003</v>
      </c>
      <c r="O12" s="113">
        <f t="shared" si="1"/>
        <v>0.46999999999999886</v>
      </c>
      <c r="P12">
        <v>13.803078780561423</v>
      </c>
      <c r="Q12">
        <v>7.8903712647147604</v>
      </c>
      <c r="R12">
        <v>0</v>
      </c>
      <c r="S12">
        <v>2.0486568065197703</v>
      </c>
      <c r="T12">
        <v>9.8578931482040453</v>
      </c>
      <c r="U12" s="115">
        <f t="shared" si="2"/>
        <v>33.599999999999994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80</v>
      </c>
      <c r="G13">
        <f t="shared" si="5"/>
        <v>33.6</v>
      </c>
      <c r="H13" s="113"/>
      <c r="I13">
        <f>BRPL_EOD!AA13+BRPL_EOD!AB13</f>
        <v>13.61</v>
      </c>
      <c r="J13">
        <f>BYPL_EOD!AA13+BYPL_EOD!AB13</f>
        <v>7.78</v>
      </c>
      <c r="K13">
        <f>MES_EOD!AA13+MES_EOD!AB13</f>
        <v>0</v>
      </c>
      <c r="L13">
        <f>NDMC_EOD!AA13+NDMC_EOD!AB13</f>
        <v>2.02</v>
      </c>
      <c r="M13">
        <f>TPDDL_EOD!AA13+TPDDL_EOD!AB13</f>
        <v>9.7200000000000006</v>
      </c>
      <c r="N13">
        <f t="shared" si="0"/>
        <v>33.130000000000003</v>
      </c>
      <c r="O13" s="113">
        <f t="shared" si="1"/>
        <v>0.46999999999999886</v>
      </c>
      <c r="P13">
        <v>13.803078780561423</v>
      </c>
      <c r="Q13">
        <v>7.8903712647147604</v>
      </c>
      <c r="R13">
        <v>0</v>
      </c>
      <c r="S13">
        <v>2.0486568065197703</v>
      </c>
      <c r="T13">
        <v>9.8578931482040453</v>
      </c>
      <c r="U13" s="115">
        <f t="shared" si="2"/>
        <v>33.599999999999994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80</v>
      </c>
      <c r="G14">
        <f t="shared" si="5"/>
        <v>33.6</v>
      </c>
      <c r="H14" s="113"/>
      <c r="I14">
        <f>BRPL_EOD!AA14+BRPL_EOD!AB14</f>
        <v>13.61</v>
      </c>
      <c r="J14">
        <f>BYPL_EOD!AA14+BYPL_EOD!AB14</f>
        <v>7.78</v>
      </c>
      <c r="K14">
        <f>MES_EOD!AA14+MES_EOD!AB14</f>
        <v>0</v>
      </c>
      <c r="L14">
        <f>NDMC_EOD!AA14+NDMC_EOD!AB14</f>
        <v>2.02</v>
      </c>
      <c r="M14">
        <f>TPDDL_EOD!AA14+TPDDL_EOD!AB14</f>
        <v>9.7200000000000006</v>
      </c>
      <c r="N14">
        <f t="shared" si="0"/>
        <v>33.130000000000003</v>
      </c>
      <c r="O14" s="113">
        <f t="shared" si="1"/>
        <v>0.46999999999999886</v>
      </c>
      <c r="P14">
        <v>13.803078780561423</v>
      </c>
      <c r="Q14">
        <v>7.8903712647147604</v>
      </c>
      <c r="R14">
        <v>0</v>
      </c>
      <c r="S14">
        <v>2.0486568065197703</v>
      </c>
      <c r="T14">
        <v>9.8578931482040453</v>
      </c>
      <c r="U14" s="115">
        <f t="shared" si="2"/>
        <v>33.599999999999994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80</v>
      </c>
      <c r="G15">
        <f t="shared" si="5"/>
        <v>33.6</v>
      </c>
      <c r="H15" s="113"/>
      <c r="I15">
        <f>BRPL_EOD!AA15+BRPL_EOD!AB15</f>
        <v>13.61</v>
      </c>
      <c r="J15">
        <f>BYPL_EOD!AA15+BYPL_EOD!AB15</f>
        <v>7.78</v>
      </c>
      <c r="K15">
        <f>MES_EOD!AA15+MES_EOD!AB15</f>
        <v>0</v>
      </c>
      <c r="L15">
        <f>NDMC_EOD!AA15+NDMC_EOD!AB15</f>
        <v>2.02</v>
      </c>
      <c r="M15">
        <f>TPDDL_EOD!AA15+TPDDL_EOD!AB15</f>
        <v>9.7200000000000006</v>
      </c>
      <c r="N15">
        <f t="shared" si="0"/>
        <v>33.130000000000003</v>
      </c>
      <c r="O15" s="113">
        <f t="shared" si="1"/>
        <v>0.46999999999999886</v>
      </c>
      <c r="P15">
        <v>13.803078780561423</v>
      </c>
      <c r="Q15">
        <v>7.8903712647147604</v>
      </c>
      <c r="R15">
        <v>0</v>
      </c>
      <c r="S15">
        <v>2.0486568065197703</v>
      </c>
      <c r="T15">
        <v>9.8578931482040453</v>
      </c>
      <c r="U15" s="115">
        <f t="shared" si="2"/>
        <v>33.599999999999994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80</v>
      </c>
      <c r="G16">
        <f t="shared" si="5"/>
        <v>33.6</v>
      </c>
      <c r="H16" s="113"/>
      <c r="I16">
        <f>BRPL_EOD!AA16+BRPL_EOD!AB16</f>
        <v>13.61</v>
      </c>
      <c r="J16">
        <f>BYPL_EOD!AA16+BYPL_EOD!AB16</f>
        <v>7.78</v>
      </c>
      <c r="K16">
        <f>MES_EOD!AA16+MES_EOD!AB16</f>
        <v>0</v>
      </c>
      <c r="L16">
        <f>NDMC_EOD!AA16+NDMC_EOD!AB16</f>
        <v>2.02</v>
      </c>
      <c r="M16">
        <f>TPDDL_EOD!AA16+TPDDL_EOD!AB16</f>
        <v>9.7200000000000006</v>
      </c>
      <c r="N16">
        <f t="shared" si="0"/>
        <v>33.130000000000003</v>
      </c>
      <c r="O16" s="113">
        <f t="shared" si="1"/>
        <v>0.46999999999999886</v>
      </c>
      <c r="P16">
        <v>13.803078780561423</v>
      </c>
      <c r="Q16">
        <v>7.8903712647147604</v>
      </c>
      <c r="R16">
        <v>0</v>
      </c>
      <c r="S16">
        <v>2.0486568065197703</v>
      </c>
      <c r="T16">
        <v>9.8578931482040453</v>
      </c>
      <c r="U16" s="115">
        <f t="shared" si="2"/>
        <v>33.599999999999994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80</v>
      </c>
      <c r="G17">
        <f t="shared" si="5"/>
        <v>33.6</v>
      </c>
      <c r="H17" s="113"/>
      <c r="I17">
        <f>BRPL_EOD!AA17+BRPL_EOD!AB17</f>
        <v>13.61</v>
      </c>
      <c r="J17">
        <f>BYPL_EOD!AA17+BYPL_EOD!AB17</f>
        <v>7.78</v>
      </c>
      <c r="K17">
        <f>MES_EOD!AA17+MES_EOD!AB17</f>
        <v>0</v>
      </c>
      <c r="L17">
        <f>NDMC_EOD!AA17+NDMC_EOD!AB17</f>
        <v>2.02</v>
      </c>
      <c r="M17">
        <f>TPDDL_EOD!AA17+TPDDL_EOD!AB17</f>
        <v>9.7200000000000006</v>
      </c>
      <c r="N17">
        <f t="shared" si="0"/>
        <v>33.130000000000003</v>
      </c>
      <c r="O17" s="113">
        <f t="shared" si="1"/>
        <v>0.46999999999999886</v>
      </c>
      <c r="P17">
        <v>13.803078780561423</v>
      </c>
      <c r="Q17">
        <v>7.8903712647147604</v>
      </c>
      <c r="R17">
        <v>0</v>
      </c>
      <c r="S17">
        <v>2.0486568065197703</v>
      </c>
      <c r="T17">
        <v>9.8578931482040453</v>
      </c>
      <c r="U17" s="115">
        <f t="shared" si="2"/>
        <v>33.599999999999994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80</v>
      </c>
      <c r="G18">
        <f t="shared" si="5"/>
        <v>33.6</v>
      </c>
      <c r="H18" s="113"/>
      <c r="I18">
        <f>BRPL_EOD!AA18+BRPL_EOD!AB18</f>
        <v>13.61</v>
      </c>
      <c r="J18">
        <f>BYPL_EOD!AA18+BYPL_EOD!AB18</f>
        <v>7.78</v>
      </c>
      <c r="K18">
        <f>MES_EOD!AA18+MES_EOD!AB18</f>
        <v>0</v>
      </c>
      <c r="L18">
        <f>NDMC_EOD!AA18+NDMC_EOD!AB18</f>
        <v>2.02</v>
      </c>
      <c r="M18">
        <f>TPDDL_EOD!AA18+TPDDL_EOD!AB18</f>
        <v>9.7200000000000006</v>
      </c>
      <c r="N18">
        <f t="shared" si="0"/>
        <v>33.130000000000003</v>
      </c>
      <c r="O18" s="113">
        <f t="shared" si="1"/>
        <v>0.46999999999999886</v>
      </c>
      <c r="P18">
        <v>13.803078780561423</v>
      </c>
      <c r="Q18">
        <v>7.8903712647147604</v>
      </c>
      <c r="R18">
        <v>0</v>
      </c>
      <c r="S18">
        <v>2.0486568065197703</v>
      </c>
      <c r="T18">
        <v>9.8578931482040453</v>
      </c>
      <c r="U18" s="115">
        <f t="shared" si="2"/>
        <v>33.599999999999994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80</v>
      </c>
      <c r="G19">
        <f t="shared" si="5"/>
        <v>33.6</v>
      </c>
      <c r="H19" s="113"/>
      <c r="I19">
        <f>BRPL_EOD!AA19+BRPL_EOD!AB19</f>
        <v>13.61</v>
      </c>
      <c r="J19">
        <f>BYPL_EOD!AA19+BYPL_EOD!AB19</f>
        <v>7.78</v>
      </c>
      <c r="K19">
        <f>MES_EOD!AA19+MES_EOD!AB19</f>
        <v>0</v>
      </c>
      <c r="L19">
        <f>NDMC_EOD!AA19+NDMC_EOD!AB19</f>
        <v>2.02</v>
      </c>
      <c r="M19">
        <f>TPDDL_EOD!AA19+TPDDL_EOD!AB19</f>
        <v>9.7200000000000006</v>
      </c>
      <c r="N19">
        <f t="shared" si="0"/>
        <v>33.130000000000003</v>
      </c>
      <c r="O19" s="113">
        <f t="shared" si="1"/>
        <v>0.46999999999999886</v>
      </c>
      <c r="P19">
        <v>13.803078780561423</v>
      </c>
      <c r="Q19">
        <v>7.8903712647147604</v>
      </c>
      <c r="R19">
        <v>0</v>
      </c>
      <c r="S19">
        <v>2.0486568065197703</v>
      </c>
      <c r="T19">
        <v>9.8578931482040453</v>
      </c>
      <c r="U19" s="115">
        <f t="shared" si="2"/>
        <v>33.599999999999994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80</v>
      </c>
      <c r="G20">
        <f t="shared" si="5"/>
        <v>33.6</v>
      </c>
      <c r="H20" s="113"/>
      <c r="I20">
        <f>BRPL_EOD!AA20+BRPL_EOD!AB20</f>
        <v>13.61</v>
      </c>
      <c r="J20">
        <f>BYPL_EOD!AA20+BYPL_EOD!AB20</f>
        <v>7.78</v>
      </c>
      <c r="K20">
        <f>MES_EOD!AA20+MES_EOD!AB20</f>
        <v>0</v>
      </c>
      <c r="L20">
        <f>NDMC_EOD!AA20+NDMC_EOD!AB20</f>
        <v>2.02</v>
      </c>
      <c r="M20">
        <f>TPDDL_EOD!AA20+TPDDL_EOD!AB20</f>
        <v>9.7200000000000006</v>
      </c>
      <c r="N20">
        <f t="shared" si="0"/>
        <v>33.130000000000003</v>
      </c>
      <c r="O20" s="113">
        <f t="shared" si="1"/>
        <v>0.46999999999999886</v>
      </c>
      <c r="P20">
        <v>13.803078780561423</v>
      </c>
      <c r="Q20">
        <v>7.8903712647147604</v>
      </c>
      <c r="R20">
        <v>0</v>
      </c>
      <c r="S20">
        <v>2.0486568065197703</v>
      </c>
      <c r="T20">
        <v>9.8578931482040453</v>
      </c>
      <c r="U20" s="115">
        <f t="shared" si="2"/>
        <v>33.599999999999994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80</v>
      </c>
      <c r="G21">
        <f t="shared" si="5"/>
        <v>33.6</v>
      </c>
      <c r="H21" s="113"/>
      <c r="I21">
        <f>BRPL_EOD!AA21+BRPL_EOD!AB21</f>
        <v>13.61</v>
      </c>
      <c r="J21">
        <f>BYPL_EOD!AA21+BYPL_EOD!AB21</f>
        <v>7.78</v>
      </c>
      <c r="K21">
        <f>MES_EOD!AA21+MES_EOD!AB21</f>
        <v>0</v>
      </c>
      <c r="L21">
        <f>NDMC_EOD!AA21+NDMC_EOD!AB21</f>
        <v>2.02</v>
      </c>
      <c r="M21">
        <f>TPDDL_EOD!AA21+TPDDL_EOD!AB21</f>
        <v>9.7200000000000006</v>
      </c>
      <c r="N21">
        <f t="shared" si="0"/>
        <v>33.130000000000003</v>
      </c>
      <c r="O21" s="113">
        <f t="shared" si="1"/>
        <v>0.46999999999999886</v>
      </c>
      <c r="P21">
        <v>13.803078780561423</v>
      </c>
      <c r="Q21">
        <v>7.8903712647147604</v>
      </c>
      <c r="R21">
        <v>0</v>
      </c>
      <c r="S21">
        <v>2.0486568065197703</v>
      </c>
      <c r="T21">
        <v>9.8578931482040453</v>
      </c>
      <c r="U21" s="115">
        <f t="shared" si="2"/>
        <v>33.599999999999994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80</v>
      </c>
      <c r="G22">
        <f t="shared" si="5"/>
        <v>33.6</v>
      </c>
      <c r="H22" s="113"/>
      <c r="I22">
        <f>BRPL_EOD!AA22+BRPL_EOD!AB22</f>
        <v>13.61</v>
      </c>
      <c r="J22">
        <f>BYPL_EOD!AA22+BYPL_EOD!AB22</f>
        <v>7.78</v>
      </c>
      <c r="K22">
        <f>MES_EOD!AA22+MES_EOD!AB22</f>
        <v>0</v>
      </c>
      <c r="L22">
        <f>NDMC_EOD!AA22+NDMC_EOD!AB22</f>
        <v>2.02</v>
      </c>
      <c r="M22">
        <f>TPDDL_EOD!AA22+TPDDL_EOD!AB22</f>
        <v>9.7200000000000006</v>
      </c>
      <c r="N22">
        <f t="shared" si="0"/>
        <v>33.130000000000003</v>
      </c>
      <c r="O22" s="113">
        <f t="shared" si="1"/>
        <v>0.46999999999999886</v>
      </c>
      <c r="P22">
        <v>13.803078780561423</v>
      </c>
      <c r="Q22">
        <v>7.8903712647147604</v>
      </c>
      <c r="R22">
        <v>0</v>
      </c>
      <c r="S22">
        <v>2.0486568065197703</v>
      </c>
      <c r="T22">
        <v>9.8578931482040453</v>
      </c>
      <c r="U22" s="115">
        <f t="shared" si="2"/>
        <v>33.599999999999994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80</v>
      </c>
      <c r="G23">
        <f t="shared" si="5"/>
        <v>33.6</v>
      </c>
      <c r="H23" s="113"/>
      <c r="I23">
        <f>BRPL_EOD!AA23+BRPL_EOD!AB23</f>
        <v>13.61</v>
      </c>
      <c r="J23">
        <f>BYPL_EOD!AA23+BYPL_EOD!AB23</f>
        <v>7.78</v>
      </c>
      <c r="K23">
        <f>MES_EOD!AA23+MES_EOD!AB23</f>
        <v>0</v>
      </c>
      <c r="L23">
        <f>NDMC_EOD!AA23+NDMC_EOD!AB23</f>
        <v>2.02</v>
      </c>
      <c r="M23">
        <f>TPDDL_EOD!AA23+TPDDL_EOD!AB23</f>
        <v>9.7200000000000006</v>
      </c>
      <c r="N23">
        <f t="shared" si="0"/>
        <v>33.130000000000003</v>
      </c>
      <c r="O23" s="113">
        <f t="shared" si="1"/>
        <v>0.46999999999999886</v>
      </c>
      <c r="P23">
        <v>13.803078780561423</v>
      </c>
      <c r="Q23">
        <v>7.8903712647147604</v>
      </c>
      <c r="R23">
        <v>0</v>
      </c>
      <c r="S23">
        <v>2.0486568065197703</v>
      </c>
      <c r="T23">
        <v>9.8578931482040453</v>
      </c>
      <c r="U23" s="115">
        <f t="shared" si="2"/>
        <v>33.599999999999994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80</v>
      </c>
      <c r="G24">
        <f t="shared" si="5"/>
        <v>33.6</v>
      </c>
      <c r="H24" s="113"/>
      <c r="I24">
        <f>BRPL_EOD!AA24+BRPL_EOD!AB24</f>
        <v>13.61</v>
      </c>
      <c r="J24">
        <f>BYPL_EOD!AA24+BYPL_EOD!AB24</f>
        <v>7.78</v>
      </c>
      <c r="K24">
        <f>MES_EOD!AA24+MES_EOD!AB24</f>
        <v>0</v>
      </c>
      <c r="L24">
        <f>NDMC_EOD!AA24+NDMC_EOD!AB24</f>
        <v>2.02</v>
      </c>
      <c r="M24">
        <f>TPDDL_EOD!AA24+TPDDL_EOD!AB24</f>
        <v>9.7200000000000006</v>
      </c>
      <c r="N24">
        <f t="shared" si="0"/>
        <v>33.130000000000003</v>
      </c>
      <c r="O24" s="113">
        <f t="shared" si="1"/>
        <v>0.46999999999999886</v>
      </c>
      <c r="P24">
        <v>13.803078780561423</v>
      </c>
      <c r="Q24">
        <v>7.8903712647147604</v>
      </c>
      <c r="R24">
        <v>0</v>
      </c>
      <c r="S24">
        <v>2.0486568065197703</v>
      </c>
      <c r="T24">
        <v>9.8578931482040453</v>
      </c>
      <c r="U24" s="115">
        <f t="shared" si="2"/>
        <v>33.599999999999994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80</v>
      </c>
      <c r="G25">
        <f t="shared" si="5"/>
        <v>33.6</v>
      </c>
      <c r="H25" s="113"/>
      <c r="I25">
        <f>BRPL_EOD!AA25+BRPL_EOD!AB25</f>
        <v>13.61</v>
      </c>
      <c r="J25">
        <f>BYPL_EOD!AA25+BYPL_EOD!AB25</f>
        <v>7.78</v>
      </c>
      <c r="K25">
        <f>MES_EOD!AA25+MES_EOD!AB25</f>
        <v>0</v>
      </c>
      <c r="L25">
        <f>NDMC_EOD!AA25+NDMC_EOD!AB25</f>
        <v>2.02</v>
      </c>
      <c r="M25">
        <f>TPDDL_EOD!AA25+TPDDL_EOD!AB25</f>
        <v>9.7200000000000006</v>
      </c>
      <c r="N25">
        <f t="shared" si="0"/>
        <v>33.130000000000003</v>
      </c>
      <c r="O25" s="113">
        <f t="shared" si="1"/>
        <v>0.46999999999999886</v>
      </c>
      <c r="P25">
        <v>13.803078780561423</v>
      </c>
      <c r="Q25">
        <v>7.8903712647147604</v>
      </c>
      <c r="R25">
        <v>0</v>
      </c>
      <c r="S25">
        <v>2.0486568065197703</v>
      </c>
      <c r="T25">
        <v>9.8578931482040453</v>
      </c>
      <c r="U25" s="115">
        <f t="shared" si="2"/>
        <v>33.599999999999994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80</v>
      </c>
      <c r="G26">
        <f t="shared" si="5"/>
        <v>33.6</v>
      </c>
      <c r="H26" s="113"/>
      <c r="I26">
        <f>BRPL_EOD!AA26+BRPL_EOD!AB26</f>
        <v>13.61</v>
      </c>
      <c r="J26">
        <f>BYPL_EOD!AA26+BYPL_EOD!AB26</f>
        <v>7.78</v>
      </c>
      <c r="K26">
        <f>MES_EOD!AA26+MES_EOD!AB26</f>
        <v>0</v>
      </c>
      <c r="L26">
        <f>NDMC_EOD!AA26+NDMC_EOD!AB26</f>
        <v>2.02</v>
      </c>
      <c r="M26">
        <f>TPDDL_EOD!AA26+TPDDL_EOD!AB26</f>
        <v>9.7200000000000006</v>
      </c>
      <c r="N26">
        <f t="shared" si="0"/>
        <v>33.130000000000003</v>
      </c>
      <c r="O26" s="113">
        <f t="shared" si="1"/>
        <v>0.46999999999999886</v>
      </c>
      <c r="P26">
        <v>13.803078780561423</v>
      </c>
      <c r="Q26">
        <v>7.8903712647147604</v>
      </c>
      <c r="R26">
        <v>0</v>
      </c>
      <c r="S26">
        <v>2.0486568065197703</v>
      </c>
      <c r="T26">
        <v>9.8578931482040453</v>
      </c>
      <c r="U26" s="115">
        <f t="shared" si="2"/>
        <v>33.599999999999994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80</v>
      </c>
      <c r="G27">
        <f t="shared" si="5"/>
        <v>33.6</v>
      </c>
      <c r="H27" s="113"/>
      <c r="I27">
        <f>BRPL_EOD!AA27+BRPL_EOD!AB27</f>
        <v>13.61</v>
      </c>
      <c r="J27">
        <f>BYPL_EOD!AA27+BYPL_EOD!AB27</f>
        <v>7.78</v>
      </c>
      <c r="K27">
        <f>MES_EOD!AA27+MES_EOD!AB27</f>
        <v>0</v>
      </c>
      <c r="L27">
        <f>NDMC_EOD!AA27+NDMC_EOD!AB27</f>
        <v>2.02</v>
      </c>
      <c r="M27">
        <f>TPDDL_EOD!AA27+TPDDL_EOD!AB27</f>
        <v>9.7200000000000006</v>
      </c>
      <c r="N27">
        <f t="shared" si="0"/>
        <v>33.130000000000003</v>
      </c>
      <c r="O27" s="113">
        <f t="shared" si="1"/>
        <v>0.46999999999999886</v>
      </c>
      <c r="P27">
        <v>13.803078780561423</v>
      </c>
      <c r="Q27">
        <v>7.8903712647147604</v>
      </c>
      <c r="R27">
        <v>0</v>
      </c>
      <c r="S27">
        <v>2.0486568065197703</v>
      </c>
      <c r="T27">
        <v>9.8578931482040453</v>
      </c>
      <c r="U27" s="115">
        <f t="shared" si="2"/>
        <v>33.599999999999994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80</v>
      </c>
      <c r="G28">
        <f t="shared" si="5"/>
        <v>33.6</v>
      </c>
      <c r="H28" s="113"/>
      <c r="I28">
        <f>BRPL_EOD!AA28+BRPL_EOD!AB28</f>
        <v>13.61</v>
      </c>
      <c r="J28">
        <f>BYPL_EOD!AA28+BYPL_EOD!AB28</f>
        <v>7.78</v>
      </c>
      <c r="K28">
        <f>MES_EOD!AA28+MES_EOD!AB28</f>
        <v>0</v>
      </c>
      <c r="L28">
        <f>NDMC_EOD!AA28+NDMC_EOD!AB28</f>
        <v>2.02</v>
      </c>
      <c r="M28">
        <f>TPDDL_EOD!AA28+TPDDL_EOD!AB28</f>
        <v>9.7200000000000006</v>
      </c>
      <c r="N28">
        <f t="shared" si="0"/>
        <v>33.130000000000003</v>
      </c>
      <c r="O28" s="113">
        <f t="shared" si="1"/>
        <v>0.46999999999999886</v>
      </c>
      <c r="P28">
        <v>13.803078780561423</v>
      </c>
      <c r="Q28">
        <v>7.8903712647147604</v>
      </c>
      <c r="R28">
        <v>0</v>
      </c>
      <c r="S28">
        <v>2.0486568065197703</v>
      </c>
      <c r="T28">
        <v>9.8578931482040453</v>
      </c>
      <c r="U28" s="115">
        <f t="shared" si="2"/>
        <v>33.599999999999994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80</v>
      </c>
      <c r="G29">
        <f t="shared" si="5"/>
        <v>33.6</v>
      </c>
      <c r="H29" s="113"/>
      <c r="I29">
        <f>BRPL_EOD!AA29+BRPL_EOD!AB29</f>
        <v>13.61</v>
      </c>
      <c r="J29">
        <f>BYPL_EOD!AA29+BYPL_EOD!AB29</f>
        <v>7.78</v>
      </c>
      <c r="K29">
        <f>MES_EOD!AA29+MES_EOD!AB29</f>
        <v>0</v>
      </c>
      <c r="L29">
        <f>NDMC_EOD!AA29+NDMC_EOD!AB29</f>
        <v>2.02</v>
      </c>
      <c r="M29">
        <f>TPDDL_EOD!AA29+TPDDL_EOD!AB29</f>
        <v>9.7200000000000006</v>
      </c>
      <c r="N29">
        <f t="shared" si="0"/>
        <v>33.130000000000003</v>
      </c>
      <c r="O29" s="113">
        <f t="shared" si="1"/>
        <v>0.46999999999999886</v>
      </c>
      <c r="P29">
        <v>13.803078780561423</v>
      </c>
      <c r="Q29">
        <v>7.8903712647147604</v>
      </c>
      <c r="R29">
        <v>0</v>
      </c>
      <c r="S29">
        <v>2.0486568065197703</v>
      </c>
      <c r="T29">
        <v>9.8578931482040453</v>
      </c>
      <c r="U29" s="115">
        <f t="shared" si="2"/>
        <v>33.599999999999994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80</v>
      </c>
      <c r="G30">
        <f t="shared" si="5"/>
        <v>33.6</v>
      </c>
      <c r="H30" s="113"/>
      <c r="I30">
        <f>BRPL_EOD!AA30+BRPL_EOD!AB30</f>
        <v>13.61</v>
      </c>
      <c r="J30">
        <f>BYPL_EOD!AA30+BYPL_EOD!AB30</f>
        <v>7.78</v>
      </c>
      <c r="K30">
        <f>MES_EOD!AA30+MES_EOD!AB30</f>
        <v>0</v>
      </c>
      <c r="L30">
        <f>NDMC_EOD!AA30+NDMC_EOD!AB30</f>
        <v>2.02</v>
      </c>
      <c r="M30">
        <f>TPDDL_EOD!AA30+TPDDL_EOD!AB30</f>
        <v>9.7200000000000006</v>
      </c>
      <c r="N30">
        <f t="shared" si="0"/>
        <v>33.130000000000003</v>
      </c>
      <c r="O30" s="113">
        <f t="shared" si="1"/>
        <v>0.46999999999999886</v>
      </c>
      <c r="P30">
        <v>13.803078780561423</v>
      </c>
      <c r="Q30">
        <v>7.8903712647147604</v>
      </c>
      <c r="R30">
        <v>0</v>
      </c>
      <c r="S30">
        <v>2.0486568065197703</v>
      </c>
      <c r="T30">
        <v>9.8578931482040453</v>
      </c>
      <c r="U30" s="115">
        <f t="shared" si="2"/>
        <v>33.599999999999994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80</v>
      </c>
      <c r="G31">
        <f t="shared" si="5"/>
        <v>33.6</v>
      </c>
      <c r="H31" s="113"/>
      <c r="I31">
        <f>BRPL_EOD!AA31+BRPL_EOD!AB31</f>
        <v>13.61</v>
      </c>
      <c r="J31">
        <f>BYPL_EOD!AA31+BYPL_EOD!AB31</f>
        <v>7.78</v>
      </c>
      <c r="K31">
        <f>MES_EOD!AA31+MES_EOD!AB31</f>
        <v>0</v>
      </c>
      <c r="L31">
        <f>NDMC_EOD!AA31+NDMC_EOD!AB31</f>
        <v>2.02</v>
      </c>
      <c r="M31">
        <f>TPDDL_EOD!AA31+TPDDL_EOD!AB31</f>
        <v>9.7200000000000006</v>
      </c>
      <c r="N31">
        <f t="shared" si="0"/>
        <v>33.130000000000003</v>
      </c>
      <c r="O31" s="113">
        <f t="shared" si="1"/>
        <v>0.46999999999999886</v>
      </c>
      <c r="P31">
        <v>13.803078780561423</v>
      </c>
      <c r="Q31">
        <v>7.8903712647147604</v>
      </c>
      <c r="R31">
        <v>0</v>
      </c>
      <c r="S31">
        <v>2.0486568065197703</v>
      </c>
      <c r="T31">
        <v>9.8578931482040453</v>
      </c>
      <c r="U31" s="115">
        <f t="shared" si="2"/>
        <v>33.599999999999994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80</v>
      </c>
      <c r="G32">
        <f t="shared" si="5"/>
        <v>33.6</v>
      </c>
      <c r="H32" s="113"/>
      <c r="I32">
        <f>BRPL_EOD!AA32+BRPL_EOD!AB32</f>
        <v>13.61</v>
      </c>
      <c r="J32">
        <f>BYPL_EOD!AA32+BYPL_EOD!AB32</f>
        <v>7.78</v>
      </c>
      <c r="K32">
        <f>MES_EOD!AA32+MES_EOD!AB32</f>
        <v>0</v>
      </c>
      <c r="L32">
        <f>NDMC_EOD!AA32+NDMC_EOD!AB32</f>
        <v>2.02</v>
      </c>
      <c r="M32">
        <f>TPDDL_EOD!AA32+TPDDL_EOD!AB32</f>
        <v>9.7200000000000006</v>
      </c>
      <c r="N32">
        <f t="shared" si="0"/>
        <v>33.130000000000003</v>
      </c>
      <c r="O32" s="113">
        <f t="shared" si="1"/>
        <v>0.46999999999999886</v>
      </c>
      <c r="P32">
        <v>13.803078780561423</v>
      </c>
      <c r="Q32">
        <v>7.8903712647147604</v>
      </c>
      <c r="R32">
        <v>0</v>
      </c>
      <c r="S32">
        <v>2.0486568065197703</v>
      </c>
      <c r="T32">
        <v>9.8578931482040453</v>
      </c>
      <c r="U32" s="115">
        <f t="shared" si="2"/>
        <v>33.599999999999994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80</v>
      </c>
      <c r="G33">
        <f t="shared" si="5"/>
        <v>33.6</v>
      </c>
      <c r="H33" s="113"/>
      <c r="I33">
        <f>BRPL_EOD!AA33+BRPL_EOD!AB33</f>
        <v>13.61</v>
      </c>
      <c r="J33">
        <f>BYPL_EOD!AA33+BYPL_EOD!AB33</f>
        <v>7.78</v>
      </c>
      <c r="K33">
        <f>MES_EOD!AA33+MES_EOD!AB33</f>
        <v>0</v>
      </c>
      <c r="L33">
        <f>NDMC_EOD!AA33+NDMC_EOD!AB33</f>
        <v>2.02</v>
      </c>
      <c r="M33">
        <f>TPDDL_EOD!AA33+TPDDL_EOD!AB33</f>
        <v>9.7200000000000006</v>
      </c>
      <c r="N33">
        <f t="shared" si="0"/>
        <v>33.130000000000003</v>
      </c>
      <c r="O33" s="113">
        <f t="shared" si="1"/>
        <v>0.46999999999999886</v>
      </c>
      <c r="P33">
        <v>13.803078780561423</v>
      </c>
      <c r="Q33">
        <v>7.8903712647147604</v>
      </c>
      <c r="R33">
        <v>0</v>
      </c>
      <c r="S33">
        <v>2.0486568065197703</v>
      </c>
      <c r="T33">
        <v>9.8578931482040453</v>
      </c>
      <c r="U33" s="115">
        <f t="shared" si="2"/>
        <v>33.599999999999994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80</v>
      </c>
      <c r="G34">
        <f t="shared" si="5"/>
        <v>33.6</v>
      </c>
      <c r="H34" s="113"/>
      <c r="I34">
        <f>BRPL_EOD!AA34+BRPL_EOD!AB34</f>
        <v>13.61</v>
      </c>
      <c r="J34">
        <f>BYPL_EOD!AA34+BYPL_EOD!AB34</f>
        <v>7.78</v>
      </c>
      <c r="K34">
        <f>MES_EOD!AA34+MES_EOD!AB34</f>
        <v>0</v>
      </c>
      <c r="L34">
        <f>NDMC_EOD!AA34+NDMC_EOD!AB34</f>
        <v>2.02</v>
      </c>
      <c r="M34">
        <f>TPDDL_EOD!AA34+TPDDL_EOD!AB34</f>
        <v>9.7200000000000006</v>
      </c>
      <c r="N34">
        <f t="shared" si="0"/>
        <v>33.130000000000003</v>
      </c>
      <c r="O34" s="113">
        <f t="shared" si="1"/>
        <v>0.46999999999999886</v>
      </c>
      <c r="P34">
        <v>13.803078780561423</v>
      </c>
      <c r="Q34">
        <v>7.8903712647147604</v>
      </c>
      <c r="R34">
        <v>0</v>
      </c>
      <c r="S34">
        <v>2.0486568065197703</v>
      </c>
      <c r="T34">
        <v>9.8578931482040453</v>
      </c>
      <c r="U34" s="115">
        <f t="shared" si="2"/>
        <v>33.599999999999994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32.6</v>
      </c>
      <c r="E35">
        <f>GT!N35</f>
        <v>0</v>
      </c>
      <c r="F35">
        <f t="shared" si="4"/>
        <v>80</v>
      </c>
      <c r="G35">
        <f t="shared" si="5"/>
        <v>32.6</v>
      </c>
      <c r="H35" s="113"/>
      <c r="I35">
        <f>BRPL_EOD!AA35+BRPL_EOD!AB35</f>
        <v>13.21</v>
      </c>
      <c r="J35">
        <f>BYPL_EOD!AA35+BYPL_EOD!AB35</f>
        <v>7.55</v>
      </c>
      <c r="K35">
        <f>MES_EOD!AA35+MES_EOD!AB35</f>
        <v>0</v>
      </c>
      <c r="L35">
        <f>NDMC_EOD!AA35+NDMC_EOD!AB35</f>
        <v>1.96</v>
      </c>
      <c r="M35">
        <f>TPDDL_EOD!AA35+TPDDL_EOD!AB35</f>
        <v>9.44</v>
      </c>
      <c r="N35">
        <f t="shared" si="0"/>
        <v>32.160000000000004</v>
      </c>
      <c r="O35" s="113">
        <f t="shared" si="1"/>
        <v>0.43999999999999773</v>
      </c>
      <c r="P35">
        <v>13.390733830845772</v>
      </c>
      <c r="Q35">
        <v>7.6532960199004965</v>
      </c>
      <c r="R35">
        <v>0</v>
      </c>
      <c r="S35">
        <v>1.9868159203980098</v>
      </c>
      <c r="T35">
        <v>9.5691542288557194</v>
      </c>
      <c r="U35" s="115">
        <f t="shared" si="2"/>
        <v>32.599999999999994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32.6</v>
      </c>
      <c r="E36">
        <f>GT!N36</f>
        <v>0</v>
      </c>
      <c r="F36">
        <f t="shared" si="4"/>
        <v>80</v>
      </c>
      <c r="G36">
        <f t="shared" si="5"/>
        <v>32.6</v>
      </c>
      <c r="H36" s="113"/>
      <c r="I36">
        <f>BRPL_EOD!AA36+BRPL_EOD!AB36</f>
        <v>13.21</v>
      </c>
      <c r="J36">
        <f>BYPL_EOD!AA36+BYPL_EOD!AB36</f>
        <v>7.55</v>
      </c>
      <c r="K36">
        <f>MES_EOD!AA36+MES_EOD!AB36</f>
        <v>0</v>
      </c>
      <c r="L36">
        <f>NDMC_EOD!AA36+NDMC_EOD!AB36</f>
        <v>1.96</v>
      </c>
      <c r="M36">
        <f>TPDDL_EOD!AA36+TPDDL_EOD!AB36</f>
        <v>9.44</v>
      </c>
      <c r="N36">
        <f t="shared" si="0"/>
        <v>32.160000000000004</v>
      </c>
      <c r="O36" s="113">
        <f t="shared" si="1"/>
        <v>0.43999999999999773</v>
      </c>
      <c r="P36">
        <v>13.390733830845772</v>
      </c>
      <c r="Q36">
        <v>7.6532960199004965</v>
      </c>
      <c r="R36">
        <v>0</v>
      </c>
      <c r="S36">
        <v>1.9868159203980098</v>
      </c>
      <c r="T36">
        <v>9.5691542288557194</v>
      </c>
      <c r="U36" s="115">
        <f t="shared" si="2"/>
        <v>32.599999999999994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32.6</v>
      </c>
      <c r="E37">
        <f>GT!N37</f>
        <v>0</v>
      </c>
      <c r="F37">
        <f t="shared" si="4"/>
        <v>80</v>
      </c>
      <c r="G37">
        <f t="shared" si="5"/>
        <v>32.6</v>
      </c>
      <c r="H37" s="113"/>
      <c r="I37">
        <f>BRPL_EOD!AA37+BRPL_EOD!AB37</f>
        <v>13.21</v>
      </c>
      <c r="J37">
        <f>BYPL_EOD!AA37+BYPL_EOD!AB37</f>
        <v>7.55</v>
      </c>
      <c r="K37">
        <f>MES_EOD!AA37+MES_EOD!AB37</f>
        <v>0</v>
      </c>
      <c r="L37">
        <f>NDMC_EOD!AA37+NDMC_EOD!AB37</f>
        <v>1.96</v>
      </c>
      <c r="M37">
        <f>TPDDL_EOD!AA37+TPDDL_EOD!AB37</f>
        <v>9.44</v>
      </c>
      <c r="N37">
        <f t="shared" si="0"/>
        <v>32.160000000000004</v>
      </c>
      <c r="O37" s="113">
        <f t="shared" si="1"/>
        <v>0.43999999999999773</v>
      </c>
      <c r="P37">
        <v>13.390733830845772</v>
      </c>
      <c r="Q37">
        <v>7.6532960199004965</v>
      </c>
      <c r="R37">
        <v>0</v>
      </c>
      <c r="S37">
        <v>1.9868159203980098</v>
      </c>
      <c r="T37">
        <v>9.5691542288557194</v>
      </c>
      <c r="U37" s="115">
        <f t="shared" si="2"/>
        <v>32.599999999999994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32.6</v>
      </c>
      <c r="E38">
        <f>GT!N38</f>
        <v>0</v>
      </c>
      <c r="F38">
        <f t="shared" si="4"/>
        <v>80</v>
      </c>
      <c r="G38">
        <f t="shared" si="5"/>
        <v>32.6</v>
      </c>
      <c r="H38" s="113"/>
      <c r="I38">
        <f>BRPL_EOD!AA38+BRPL_EOD!AB38</f>
        <v>13.21</v>
      </c>
      <c r="J38">
        <f>BYPL_EOD!AA38+BYPL_EOD!AB38</f>
        <v>7.55</v>
      </c>
      <c r="K38">
        <f>MES_EOD!AA38+MES_EOD!AB38</f>
        <v>0</v>
      </c>
      <c r="L38">
        <f>NDMC_EOD!AA38+NDMC_EOD!AB38</f>
        <v>1.96</v>
      </c>
      <c r="M38">
        <f>TPDDL_EOD!AA38+TPDDL_EOD!AB38</f>
        <v>9.44</v>
      </c>
      <c r="N38">
        <f t="shared" si="0"/>
        <v>32.160000000000004</v>
      </c>
      <c r="O38" s="113">
        <f t="shared" si="1"/>
        <v>0.43999999999999773</v>
      </c>
      <c r="P38">
        <v>13.390733830845772</v>
      </c>
      <c r="Q38">
        <v>7.6532960199004965</v>
      </c>
      <c r="R38">
        <v>0</v>
      </c>
      <c r="S38">
        <v>1.9868159203980098</v>
      </c>
      <c r="T38">
        <v>9.5691542288557194</v>
      </c>
      <c r="U38" s="115">
        <f t="shared" si="2"/>
        <v>32.599999999999994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32.6</v>
      </c>
      <c r="E39">
        <f>GT!N39</f>
        <v>0</v>
      </c>
      <c r="F39">
        <f t="shared" si="4"/>
        <v>80</v>
      </c>
      <c r="G39">
        <f t="shared" si="5"/>
        <v>32.6</v>
      </c>
      <c r="H39" s="113"/>
      <c r="I39">
        <f>BRPL_EOD!AA39+BRPL_EOD!AB39</f>
        <v>13.21</v>
      </c>
      <c r="J39">
        <f>BYPL_EOD!AA39+BYPL_EOD!AB39</f>
        <v>7.55</v>
      </c>
      <c r="K39">
        <f>MES_EOD!AA39+MES_EOD!AB39</f>
        <v>0</v>
      </c>
      <c r="L39">
        <f>NDMC_EOD!AA39+NDMC_EOD!AB39</f>
        <v>1.96</v>
      </c>
      <c r="M39">
        <f>TPDDL_EOD!AA39+TPDDL_EOD!AB39</f>
        <v>9.44</v>
      </c>
      <c r="N39">
        <f t="shared" si="0"/>
        <v>32.160000000000004</v>
      </c>
      <c r="O39" s="113">
        <f t="shared" si="1"/>
        <v>0.43999999999999773</v>
      </c>
      <c r="P39">
        <v>13.390733830845772</v>
      </c>
      <c r="Q39">
        <v>7.6532960199004965</v>
      </c>
      <c r="R39">
        <v>0</v>
      </c>
      <c r="S39">
        <v>1.9868159203980098</v>
      </c>
      <c r="T39">
        <v>9.5691542288557194</v>
      </c>
      <c r="U39" s="115">
        <f t="shared" si="2"/>
        <v>32.599999999999994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32.6</v>
      </c>
      <c r="E40">
        <f>GT!N40</f>
        <v>0</v>
      </c>
      <c r="F40">
        <f t="shared" si="4"/>
        <v>80</v>
      </c>
      <c r="G40">
        <f t="shared" si="5"/>
        <v>32.6</v>
      </c>
      <c r="H40" s="113"/>
      <c r="I40">
        <f>BRPL_EOD!AA40+BRPL_EOD!AB40</f>
        <v>13.21</v>
      </c>
      <c r="J40">
        <f>BYPL_EOD!AA40+BYPL_EOD!AB40</f>
        <v>7.55</v>
      </c>
      <c r="K40">
        <f>MES_EOD!AA40+MES_EOD!AB40</f>
        <v>0</v>
      </c>
      <c r="L40">
        <f>NDMC_EOD!AA40+NDMC_EOD!AB40</f>
        <v>1.96</v>
      </c>
      <c r="M40">
        <f>TPDDL_EOD!AA40+TPDDL_EOD!AB40</f>
        <v>9.44</v>
      </c>
      <c r="N40">
        <f t="shared" si="0"/>
        <v>32.160000000000004</v>
      </c>
      <c r="O40" s="113">
        <f t="shared" si="1"/>
        <v>0.43999999999999773</v>
      </c>
      <c r="P40">
        <v>13.390733830845772</v>
      </c>
      <c r="Q40">
        <v>7.6532960199004965</v>
      </c>
      <c r="R40">
        <v>0</v>
      </c>
      <c r="S40">
        <v>1.9868159203980098</v>
      </c>
      <c r="T40">
        <v>9.5691542288557194</v>
      </c>
      <c r="U40" s="115">
        <f t="shared" si="2"/>
        <v>32.599999999999994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32.6</v>
      </c>
      <c r="E41">
        <f>GT!N41</f>
        <v>0</v>
      </c>
      <c r="F41">
        <f t="shared" si="4"/>
        <v>80</v>
      </c>
      <c r="G41">
        <f t="shared" si="5"/>
        <v>32.6</v>
      </c>
      <c r="H41" s="113"/>
      <c r="I41">
        <f>BRPL_EOD!AA41+BRPL_EOD!AB41</f>
        <v>13.21</v>
      </c>
      <c r="J41">
        <f>BYPL_EOD!AA41+BYPL_EOD!AB41</f>
        <v>7.55</v>
      </c>
      <c r="K41">
        <f>MES_EOD!AA41+MES_EOD!AB41</f>
        <v>0</v>
      </c>
      <c r="L41">
        <f>NDMC_EOD!AA41+NDMC_EOD!AB41</f>
        <v>1.96</v>
      </c>
      <c r="M41">
        <f>TPDDL_EOD!AA41+TPDDL_EOD!AB41</f>
        <v>9.44</v>
      </c>
      <c r="N41">
        <f t="shared" si="0"/>
        <v>32.160000000000004</v>
      </c>
      <c r="O41" s="113">
        <f t="shared" si="1"/>
        <v>0.43999999999999773</v>
      </c>
      <c r="P41">
        <v>13.390733830845772</v>
      </c>
      <c r="Q41">
        <v>7.6532960199004965</v>
      </c>
      <c r="R41">
        <v>0</v>
      </c>
      <c r="S41">
        <v>1.9868159203980098</v>
      </c>
      <c r="T41">
        <v>9.5691542288557194</v>
      </c>
      <c r="U41" s="115">
        <f t="shared" si="2"/>
        <v>32.599999999999994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32.6</v>
      </c>
      <c r="E42">
        <f>GT!N42</f>
        <v>0</v>
      </c>
      <c r="F42">
        <f t="shared" si="4"/>
        <v>80</v>
      </c>
      <c r="G42">
        <f t="shared" si="5"/>
        <v>32.6</v>
      </c>
      <c r="H42" s="113"/>
      <c r="I42">
        <f>BRPL_EOD!AA42+BRPL_EOD!AB42</f>
        <v>13.21</v>
      </c>
      <c r="J42">
        <f>BYPL_EOD!AA42+BYPL_EOD!AB42</f>
        <v>7.55</v>
      </c>
      <c r="K42">
        <f>MES_EOD!AA42+MES_EOD!AB42</f>
        <v>0</v>
      </c>
      <c r="L42">
        <f>NDMC_EOD!AA42+NDMC_EOD!AB42</f>
        <v>1.96</v>
      </c>
      <c r="M42">
        <f>TPDDL_EOD!AA42+TPDDL_EOD!AB42</f>
        <v>9.44</v>
      </c>
      <c r="N42">
        <f t="shared" si="0"/>
        <v>32.160000000000004</v>
      </c>
      <c r="O42" s="113">
        <f t="shared" si="1"/>
        <v>0.43999999999999773</v>
      </c>
      <c r="P42">
        <v>13.390733830845772</v>
      </c>
      <c r="Q42">
        <v>7.6532960199004965</v>
      </c>
      <c r="R42">
        <v>0</v>
      </c>
      <c r="S42">
        <v>1.9868159203980098</v>
      </c>
      <c r="T42">
        <v>9.5691542288557194</v>
      </c>
      <c r="U42" s="115">
        <f t="shared" si="2"/>
        <v>32.599999999999994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32.6</v>
      </c>
      <c r="E43">
        <f>GT!N43</f>
        <v>0</v>
      </c>
      <c r="F43">
        <f t="shared" si="4"/>
        <v>80</v>
      </c>
      <c r="G43">
        <f t="shared" si="5"/>
        <v>32.6</v>
      </c>
      <c r="H43" s="113"/>
      <c r="I43">
        <f>BRPL_EOD!AA43+BRPL_EOD!AB43</f>
        <v>13.21</v>
      </c>
      <c r="J43">
        <f>BYPL_EOD!AA43+BYPL_EOD!AB43</f>
        <v>7.55</v>
      </c>
      <c r="K43">
        <f>MES_EOD!AA43+MES_EOD!AB43</f>
        <v>0</v>
      </c>
      <c r="L43">
        <f>NDMC_EOD!AA43+NDMC_EOD!AB43</f>
        <v>1.96</v>
      </c>
      <c r="M43">
        <f>TPDDL_EOD!AA43+TPDDL_EOD!AB43</f>
        <v>9.44</v>
      </c>
      <c r="N43">
        <f t="shared" si="0"/>
        <v>32.160000000000004</v>
      </c>
      <c r="O43" s="113">
        <f t="shared" si="1"/>
        <v>0.43999999999999773</v>
      </c>
      <c r="P43">
        <v>13.390733830845772</v>
      </c>
      <c r="Q43">
        <v>7.6532960199004965</v>
      </c>
      <c r="R43">
        <v>0</v>
      </c>
      <c r="S43">
        <v>1.9868159203980098</v>
      </c>
      <c r="T43">
        <v>9.5691542288557194</v>
      </c>
      <c r="U43" s="115">
        <f t="shared" si="2"/>
        <v>32.599999999999994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32.6</v>
      </c>
      <c r="E44">
        <f>GT!N44</f>
        <v>0</v>
      </c>
      <c r="F44">
        <f t="shared" si="4"/>
        <v>80</v>
      </c>
      <c r="G44">
        <f t="shared" si="5"/>
        <v>32.6</v>
      </c>
      <c r="H44" s="113"/>
      <c r="I44">
        <f>BRPL_EOD!AA44+BRPL_EOD!AB44</f>
        <v>13.21</v>
      </c>
      <c r="J44">
        <f>BYPL_EOD!AA44+BYPL_EOD!AB44</f>
        <v>7.55</v>
      </c>
      <c r="K44">
        <f>MES_EOD!AA44+MES_EOD!AB44</f>
        <v>0</v>
      </c>
      <c r="L44">
        <f>NDMC_EOD!AA44+NDMC_EOD!AB44</f>
        <v>1.96</v>
      </c>
      <c r="M44">
        <f>TPDDL_EOD!AA44+TPDDL_EOD!AB44</f>
        <v>9.44</v>
      </c>
      <c r="N44">
        <f t="shared" si="0"/>
        <v>32.160000000000004</v>
      </c>
      <c r="O44" s="113">
        <f t="shared" si="1"/>
        <v>0.43999999999999773</v>
      </c>
      <c r="P44">
        <v>13.390733830845772</v>
      </c>
      <c r="Q44">
        <v>7.6532960199004965</v>
      </c>
      <c r="R44">
        <v>0</v>
      </c>
      <c r="S44">
        <v>1.9868159203980098</v>
      </c>
      <c r="T44">
        <v>9.5691542288557194</v>
      </c>
      <c r="U44" s="115">
        <f t="shared" si="2"/>
        <v>32.599999999999994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32.6</v>
      </c>
      <c r="E45">
        <f>GT!N45</f>
        <v>0</v>
      </c>
      <c r="F45">
        <f t="shared" si="4"/>
        <v>80</v>
      </c>
      <c r="G45">
        <f t="shared" si="5"/>
        <v>32.6</v>
      </c>
      <c r="H45" s="113"/>
      <c r="I45">
        <f>BRPL_EOD!AA45+BRPL_EOD!AB45</f>
        <v>13.21</v>
      </c>
      <c r="J45">
        <f>BYPL_EOD!AA45+BYPL_EOD!AB45</f>
        <v>7.55</v>
      </c>
      <c r="K45">
        <f>MES_EOD!AA45+MES_EOD!AB45</f>
        <v>0</v>
      </c>
      <c r="L45">
        <f>NDMC_EOD!AA45+NDMC_EOD!AB45</f>
        <v>1.96</v>
      </c>
      <c r="M45">
        <f>TPDDL_EOD!AA45+TPDDL_EOD!AB45</f>
        <v>9.44</v>
      </c>
      <c r="N45">
        <f t="shared" si="0"/>
        <v>32.160000000000004</v>
      </c>
      <c r="O45" s="113">
        <f t="shared" si="1"/>
        <v>0.43999999999999773</v>
      </c>
      <c r="P45">
        <v>13.390733830845772</v>
      </c>
      <c r="Q45">
        <v>7.6532960199004965</v>
      </c>
      <c r="R45">
        <v>0</v>
      </c>
      <c r="S45">
        <v>1.9868159203980098</v>
      </c>
      <c r="T45">
        <v>9.5691542288557194</v>
      </c>
      <c r="U45" s="115">
        <f t="shared" si="2"/>
        <v>32.599999999999994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32.6</v>
      </c>
      <c r="E46">
        <f>GT!N46</f>
        <v>0</v>
      </c>
      <c r="F46">
        <f t="shared" si="4"/>
        <v>80</v>
      </c>
      <c r="G46">
        <f t="shared" si="5"/>
        <v>32.6</v>
      </c>
      <c r="H46" s="113"/>
      <c r="I46">
        <f>BRPL_EOD!AA46+BRPL_EOD!AB46</f>
        <v>13.21</v>
      </c>
      <c r="J46">
        <f>BYPL_EOD!AA46+BYPL_EOD!AB46</f>
        <v>7.55</v>
      </c>
      <c r="K46">
        <f>MES_EOD!AA46+MES_EOD!AB46</f>
        <v>0</v>
      </c>
      <c r="L46">
        <f>NDMC_EOD!AA46+NDMC_EOD!AB46</f>
        <v>1.96</v>
      </c>
      <c r="M46">
        <f>TPDDL_EOD!AA46+TPDDL_EOD!AB46</f>
        <v>9.44</v>
      </c>
      <c r="N46">
        <f t="shared" si="0"/>
        <v>32.160000000000004</v>
      </c>
      <c r="O46" s="113">
        <f t="shared" si="1"/>
        <v>0.43999999999999773</v>
      </c>
      <c r="P46">
        <v>13.390733830845772</v>
      </c>
      <c r="Q46">
        <v>7.6532960199004965</v>
      </c>
      <c r="R46">
        <v>0</v>
      </c>
      <c r="S46">
        <v>1.9868159203980098</v>
      </c>
      <c r="T46">
        <v>9.5691542288557194</v>
      </c>
      <c r="U46" s="115">
        <f t="shared" si="2"/>
        <v>32.599999999999994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32.6</v>
      </c>
      <c r="E47">
        <f>GT!N47</f>
        <v>0</v>
      </c>
      <c r="F47">
        <f t="shared" si="4"/>
        <v>80</v>
      </c>
      <c r="G47">
        <f t="shared" si="5"/>
        <v>32.6</v>
      </c>
      <c r="H47" s="113"/>
      <c r="I47">
        <f>BRPL_EOD!AA47+BRPL_EOD!AB47</f>
        <v>13.21</v>
      </c>
      <c r="J47">
        <f>BYPL_EOD!AA47+BYPL_EOD!AB47</f>
        <v>7.55</v>
      </c>
      <c r="K47">
        <f>MES_EOD!AA47+MES_EOD!AB47</f>
        <v>0</v>
      </c>
      <c r="L47">
        <f>NDMC_EOD!AA47+NDMC_EOD!AB47</f>
        <v>1.96</v>
      </c>
      <c r="M47">
        <f>TPDDL_EOD!AA47+TPDDL_EOD!AB47</f>
        <v>9.44</v>
      </c>
      <c r="N47">
        <f t="shared" si="0"/>
        <v>32.160000000000004</v>
      </c>
      <c r="O47" s="113">
        <f t="shared" si="1"/>
        <v>0.43999999999999773</v>
      </c>
      <c r="P47">
        <v>13.390733830845772</v>
      </c>
      <c r="Q47">
        <v>7.6532960199004965</v>
      </c>
      <c r="R47">
        <v>0</v>
      </c>
      <c r="S47">
        <v>1.9868159203980098</v>
      </c>
      <c r="T47">
        <v>9.5691542288557194</v>
      </c>
      <c r="U47" s="115">
        <f t="shared" si="2"/>
        <v>32.599999999999994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32.6</v>
      </c>
      <c r="E48">
        <f>GT!N48</f>
        <v>0</v>
      </c>
      <c r="F48">
        <f t="shared" si="4"/>
        <v>80</v>
      </c>
      <c r="G48">
        <f t="shared" si="5"/>
        <v>32.6</v>
      </c>
      <c r="H48" s="113"/>
      <c r="I48">
        <f>BRPL_EOD!AA48+BRPL_EOD!AB48</f>
        <v>13.21</v>
      </c>
      <c r="J48">
        <f>BYPL_EOD!AA48+BYPL_EOD!AB48</f>
        <v>7.55</v>
      </c>
      <c r="K48">
        <f>MES_EOD!AA48+MES_EOD!AB48</f>
        <v>0</v>
      </c>
      <c r="L48">
        <f>NDMC_EOD!AA48+NDMC_EOD!AB48</f>
        <v>1.96</v>
      </c>
      <c r="M48">
        <f>TPDDL_EOD!AA48+TPDDL_EOD!AB48</f>
        <v>9.44</v>
      </c>
      <c r="N48">
        <f t="shared" si="0"/>
        <v>32.160000000000004</v>
      </c>
      <c r="O48" s="113">
        <f t="shared" si="1"/>
        <v>0.43999999999999773</v>
      </c>
      <c r="P48">
        <v>13.390733830845772</v>
      </c>
      <c r="Q48">
        <v>7.6532960199004965</v>
      </c>
      <c r="R48">
        <v>0</v>
      </c>
      <c r="S48">
        <v>1.9868159203980098</v>
      </c>
      <c r="T48">
        <v>9.5691542288557194</v>
      </c>
      <c r="U48" s="115">
        <f t="shared" si="2"/>
        <v>32.599999999999994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32.6</v>
      </c>
      <c r="E49">
        <f>GT!N49</f>
        <v>0</v>
      </c>
      <c r="F49">
        <f t="shared" si="4"/>
        <v>80</v>
      </c>
      <c r="G49">
        <f t="shared" si="5"/>
        <v>32.6</v>
      </c>
      <c r="H49" s="113"/>
      <c r="I49">
        <f>BRPL_EOD!AA49+BRPL_EOD!AB49</f>
        <v>13.21</v>
      </c>
      <c r="J49">
        <f>BYPL_EOD!AA49+BYPL_EOD!AB49</f>
        <v>7.55</v>
      </c>
      <c r="K49">
        <f>MES_EOD!AA49+MES_EOD!AB49</f>
        <v>0</v>
      </c>
      <c r="L49">
        <f>NDMC_EOD!AA49+NDMC_EOD!AB49</f>
        <v>1.96</v>
      </c>
      <c r="M49">
        <f>TPDDL_EOD!AA49+TPDDL_EOD!AB49</f>
        <v>9.44</v>
      </c>
      <c r="N49">
        <f t="shared" si="0"/>
        <v>32.160000000000004</v>
      </c>
      <c r="O49" s="113">
        <f t="shared" si="1"/>
        <v>0.43999999999999773</v>
      </c>
      <c r="P49">
        <v>13.390733830845772</v>
      </c>
      <c r="Q49">
        <v>7.6532960199004965</v>
      </c>
      <c r="R49">
        <v>0</v>
      </c>
      <c r="S49">
        <v>1.9868159203980098</v>
      </c>
      <c r="T49">
        <v>9.5691542288557194</v>
      </c>
      <c r="U49" s="115">
        <f t="shared" si="2"/>
        <v>32.599999999999994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32.6</v>
      </c>
      <c r="E50">
        <f>GT!N50</f>
        <v>0</v>
      </c>
      <c r="F50">
        <f t="shared" si="4"/>
        <v>80</v>
      </c>
      <c r="G50">
        <f t="shared" si="5"/>
        <v>32.6</v>
      </c>
      <c r="H50" s="113"/>
      <c r="I50">
        <f>BRPL_EOD!AA50+BRPL_EOD!AB50</f>
        <v>13.21</v>
      </c>
      <c r="J50">
        <f>BYPL_EOD!AA50+BYPL_EOD!AB50</f>
        <v>7.55</v>
      </c>
      <c r="K50">
        <f>MES_EOD!AA50+MES_EOD!AB50</f>
        <v>0</v>
      </c>
      <c r="L50">
        <f>NDMC_EOD!AA50+NDMC_EOD!AB50</f>
        <v>1.96</v>
      </c>
      <c r="M50">
        <f>TPDDL_EOD!AA50+TPDDL_EOD!AB50</f>
        <v>9.44</v>
      </c>
      <c r="N50">
        <f t="shared" si="0"/>
        <v>32.160000000000004</v>
      </c>
      <c r="O50" s="113">
        <f t="shared" si="1"/>
        <v>0.43999999999999773</v>
      </c>
      <c r="P50">
        <v>13.390733830845772</v>
      </c>
      <c r="Q50">
        <v>7.6532960199004965</v>
      </c>
      <c r="R50">
        <v>0</v>
      </c>
      <c r="S50">
        <v>1.9868159203980098</v>
      </c>
      <c r="T50">
        <v>9.5691542288557194</v>
      </c>
      <c r="U50" s="115">
        <f t="shared" si="2"/>
        <v>32.599999999999994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33.6</v>
      </c>
      <c r="E51">
        <f>GT!N51</f>
        <v>0</v>
      </c>
      <c r="F51">
        <f t="shared" si="4"/>
        <v>80</v>
      </c>
      <c r="G51">
        <f t="shared" si="5"/>
        <v>33.6</v>
      </c>
      <c r="H51" s="113"/>
      <c r="I51">
        <f>BRPL_EOD!AA51+BRPL_EOD!AB51</f>
        <v>13.61</v>
      </c>
      <c r="J51">
        <f>BYPL_EOD!AA51+BYPL_EOD!AB51</f>
        <v>7.78</v>
      </c>
      <c r="K51">
        <f>MES_EOD!AA51+MES_EOD!AB51</f>
        <v>0</v>
      </c>
      <c r="L51">
        <f>NDMC_EOD!AA51+NDMC_EOD!AB51</f>
        <v>2.02</v>
      </c>
      <c r="M51">
        <f>TPDDL_EOD!AA51+TPDDL_EOD!AB51</f>
        <v>9.7200000000000006</v>
      </c>
      <c r="N51">
        <f t="shared" si="0"/>
        <v>33.130000000000003</v>
      </c>
      <c r="O51" s="113">
        <f t="shared" si="1"/>
        <v>0.46999999999999886</v>
      </c>
      <c r="P51">
        <v>13.803078780561423</v>
      </c>
      <c r="Q51">
        <v>7.8903712647147604</v>
      </c>
      <c r="R51">
        <v>0</v>
      </c>
      <c r="S51">
        <v>2.0486568065197703</v>
      </c>
      <c r="T51">
        <v>9.8578931482040453</v>
      </c>
      <c r="U51" s="115">
        <f t="shared" si="2"/>
        <v>33.599999999999994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33.6</v>
      </c>
      <c r="E52">
        <f>GT!N52</f>
        <v>0</v>
      </c>
      <c r="F52">
        <f t="shared" si="4"/>
        <v>80</v>
      </c>
      <c r="G52">
        <f t="shared" si="5"/>
        <v>33.6</v>
      </c>
      <c r="H52" s="113"/>
      <c r="I52">
        <f>BRPL_EOD!AA52+BRPL_EOD!AB52</f>
        <v>13.61</v>
      </c>
      <c r="J52">
        <f>BYPL_EOD!AA52+BYPL_EOD!AB52</f>
        <v>7.78</v>
      </c>
      <c r="K52">
        <f>MES_EOD!AA52+MES_EOD!AB52</f>
        <v>0</v>
      </c>
      <c r="L52">
        <f>NDMC_EOD!AA52+NDMC_EOD!AB52</f>
        <v>2.02</v>
      </c>
      <c r="M52">
        <f>TPDDL_EOD!AA52+TPDDL_EOD!AB52</f>
        <v>9.7200000000000006</v>
      </c>
      <c r="N52">
        <f t="shared" si="0"/>
        <v>33.130000000000003</v>
      </c>
      <c r="O52" s="113">
        <f t="shared" si="1"/>
        <v>0.46999999999999886</v>
      </c>
      <c r="P52">
        <v>13.803078780561423</v>
      </c>
      <c r="Q52">
        <v>7.8903712647147604</v>
      </c>
      <c r="R52">
        <v>0</v>
      </c>
      <c r="S52">
        <v>2.0486568065197703</v>
      </c>
      <c r="T52">
        <v>9.8578931482040453</v>
      </c>
      <c r="U52" s="115">
        <f t="shared" si="2"/>
        <v>33.599999999999994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33.6</v>
      </c>
      <c r="E53">
        <f>GT!N53</f>
        <v>0</v>
      </c>
      <c r="F53">
        <f t="shared" si="4"/>
        <v>80</v>
      </c>
      <c r="G53">
        <f t="shared" si="5"/>
        <v>33.6</v>
      </c>
      <c r="H53" s="113"/>
      <c r="I53">
        <f>BRPL_EOD!AA53+BRPL_EOD!AB53</f>
        <v>13.61</v>
      </c>
      <c r="J53">
        <f>BYPL_EOD!AA53+BYPL_EOD!AB53</f>
        <v>7.78</v>
      </c>
      <c r="K53">
        <f>MES_EOD!AA53+MES_EOD!AB53</f>
        <v>0</v>
      </c>
      <c r="L53">
        <f>NDMC_EOD!AA53+NDMC_EOD!AB53</f>
        <v>2.02</v>
      </c>
      <c r="M53">
        <f>TPDDL_EOD!AA53+TPDDL_EOD!AB53</f>
        <v>9.7200000000000006</v>
      </c>
      <c r="N53">
        <f t="shared" si="0"/>
        <v>33.130000000000003</v>
      </c>
      <c r="O53" s="113">
        <f t="shared" si="1"/>
        <v>0.46999999999999886</v>
      </c>
      <c r="P53">
        <v>13.803078780561423</v>
      </c>
      <c r="Q53">
        <v>7.8903712647147604</v>
      </c>
      <c r="R53">
        <v>0</v>
      </c>
      <c r="S53">
        <v>2.0486568065197703</v>
      </c>
      <c r="T53">
        <v>9.8578931482040453</v>
      </c>
      <c r="U53" s="115">
        <f t="shared" si="2"/>
        <v>33.599999999999994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32.6</v>
      </c>
      <c r="E54">
        <f>GT!N54</f>
        <v>0</v>
      </c>
      <c r="F54">
        <f t="shared" si="4"/>
        <v>80</v>
      </c>
      <c r="G54">
        <f t="shared" si="5"/>
        <v>32.6</v>
      </c>
      <c r="H54" s="113"/>
      <c r="I54">
        <f>BRPL_EOD!AA54+BRPL_EOD!AB54</f>
        <v>13.21</v>
      </c>
      <c r="J54">
        <f>BYPL_EOD!AA54+BYPL_EOD!AB54</f>
        <v>7.55</v>
      </c>
      <c r="K54">
        <f>MES_EOD!AA54+MES_EOD!AB54</f>
        <v>0</v>
      </c>
      <c r="L54">
        <f>NDMC_EOD!AA54+NDMC_EOD!AB54</f>
        <v>1.96</v>
      </c>
      <c r="M54">
        <f>TPDDL_EOD!AA54+TPDDL_EOD!AB54</f>
        <v>9.44</v>
      </c>
      <c r="N54">
        <f t="shared" si="0"/>
        <v>32.160000000000004</v>
      </c>
      <c r="O54" s="113">
        <f t="shared" si="1"/>
        <v>0.43999999999999773</v>
      </c>
      <c r="P54">
        <v>13.390733830845772</v>
      </c>
      <c r="Q54">
        <v>7.6532960199004965</v>
      </c>
      <c r="R54">
        <v>0</v>
      </c>
      <c r="S54">
        <v>1.9868159203980098</v>
      </c>
      <c r="T54">
        <v>9.5691542288557194</v>
      </c>
      <c r="U54" s="115">
        <f t="shared" si="2"/>
        <v>32.599999999999994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32.6</v>
      </c>
      <c r="E55">
        <f>GT!N55</f>
        <v>0</v>
      </c>
      <c r="F55">
        <f t="shared" si="4"/>
        <v>80</v>
      </c>
      <c r="G55">
        <f t="shared" si="5"/>
        <v>32.6</v>
      </c>
      <c r="H55" s="113"/>
      <c r="I55">
        <f>BRPL_EOD!AA55+BRPL_EOD!AB55</f>
        <v>13.21</v>
      </c>
      <c r="J55">
        <f>BYPL_EOD!AA55+BYPL_EOD!AB55</f>
        <v>7.55</v>
      </c>
      <c r="K55">
        <f>MES_EOD!AA55+MES_EOD!AB55</f>
        <v>0</v>
      </c>
      <c r="L55">
        <f>NDMC_EOD!AA55+NDMC_EOD!AB55</f>
        <v>1.96</v>
      </c>
      <c r="M55">
        <f>TPDDL_EOD!AA55+TPDDL_EOD!AB55</f>
        <v>9.44</v>
      </c>
      <c r="N55">
        <f t="shared" si="0"/>
        <v>32.160000000000004</v>
      </c>
      <c r="O55" s="113">
        <f t="shared" si="1"/>
        <v>0.43999999999999773</v>
      </c>
      <c r="P55">
        <v>13.390733830845772</v>
      </c>
      <c r="Q55">
        <v>7.6532960199004965</v>
      </c>
      <c r="R55">
        <v>0</v>
      </c>
      <c r="S55">
        <v>1.9868159203980098</v>
      </c>
      <c r="T55">
        <v>9.5691542288557194</v>
      </c>
      <c r="U55" s="115">
        <f t="shared" si="2"/>
        <v>32.599999999999994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32.6</v>
      </c>
      <c r="E56">
        <f>GT!N56</f>
        <v>0</v>
      </c>
      <c r="F56">
        <f t="shared" si="4"/>
        <v>80</v>
      </c>
      <c r="G56">
        <f t="shared" si="5"/>
        <v>32.6</v>
      </c>
      <c r="H56" s="113"/>
      <c r="I56">
        <f>BRPL_EOD!AA56+BRPL_EOD!AB56</f>
        <v>13.21</v>
      </c>
      <c r="J56">
        <f>BYPL_EOD!AA56+BYPL_EOD!AB56</f>
        <v>7.55</v>
      </c>
      <c r="K56">
        <f>MES_EOD!AA56+MES_EOD!AB56</f>
        <v>0</v>
      </c>
      <c r="L56">
        <f>NDMC_EOD!AA56+NDMC_EOD!AB56</f>
        <v>1.96</v>
      </c>
      <c r="M56">
        <f>TPDDL_EOD!AA56+TPDDL_EOD!AB56</f>
        <v>9.44</v>
      </c>
      <c r="N56">
        <f t="shared" si="0"/>
        <v>32.160000000000004</v>
      </c>
      <c r="O56" s="113">
        <f t="shared" si="1"/>
        <v>0.43999999999999773</v>
      </c>
      <c r="P56">
        <v>13.390733830845772</v>
      </c>
      <c r="Q56">
        <v>7.6532960199004965</v>
      </c>
      <c r="R56">
        <v>0</v>
      </c>
      <c r="S56">
        <v>1.9868159203980098</v>
      </c>
      <c r="T56">
        <v>9.5691542288557194</v>
      </c>
      <c r="U56" s="115">
        <f t="shared" si="2"/>
        <v>32.599999999999994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32.6</v>
      </c>
      <c r="E57">
        <f>GT!N57</f>
        <v>0</v>
      </c>
      <c r="F57">
        <f t="shared" si="4"/>
        <v>80</v>
      </c>
      <c r="G57">
        <f t="shared" si="5"/>
        <v>32.6</v>
      </c>
      <c r="H57" s="113"/>
      <c r="I57">
        <f>BRPL_EOD!AA57+BRPL_EOD!AB57</f>
        <v>13.21</v>
      </c>
      <c r="J57">
        <f>BYPL_EOD!AA57+BYPL_EOD!AB57</f>
        <v>7.55</v>
      </c>
      <c r="K57">
        <f>MES_EOD!AA57+MES_EOD!AB57</f>
        <v>0</v>
      </c>
      <c r="L57">
        <f>NDMC_EOD!AA57+NDMC_EOD!AB57</f>
        <v>1.96</v>
      </c>
      <c r="M57">
        <f>TPDDL_EOD!AA57+TPDDL_EOD!AB57</f>
        <v>9.44</v>
      </c>
      <c r="N57">
        <f t="shared" si="0"/>
        <v>32.160000000000004</v>
      </c>
      <c r="O57" s="113">
        <f t="shared" si="1"/>
        <v>0.43999999999999773</v>
      </c>
      <c r="P57">
        <v>13.390733830845772</v>
      </c>
      <c r="Q57">
        <v>7.6532960199004965</v>
      </c>
      <c r="R57">
        <v>0</v>
      </c>
      <c r="S57">
        <v>1.9868159203980098</v>
      </c>
      <c r="T57">
        <v>9.5691542288557194</v>
      </c>
      <c r="U57" s="115">
        <f t="shared" si="2"/>
        <v>32.599999999999994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32.6</v>
      </c>
      <c r="E58">
        <f>GT!N58</f>
        <v>0</v>
      </c>
      <c r="F58">
        <f t="shared" si="4"/>
        <v>80</v>
      </c>
      <c r="G58">
        <f t="shared" si="5"/>
        <v>32.6</v>
      </c>
      <c r="H58" s="113"/>
      <c r="I58">
        <f>BRPL_EOD!AA58+BRPL_EOD!AB58</f>
        <v>13.21</v>
      </c>
      <c r="J58">
        <f>BYPL_EOD!AA58+BYPL_EOD!AB58</f>
        <v>7.55</v>
      </c>
      <c r="K58">
        <f>MES_EOD!AA58+MES_EOD!AB58</f>
        <v>0</v>
      </c>
      <c r="L58">
        <f>NDMC_EOD!AA58+NDMC_EOD!AB58</f>
        <v>1.96</v>
      </c>
      <c r="M58">
        <f>TPDDL_EOD!AA58+TPDDL_EOD!AB58</f>
        <v>9.44</v>
      </c>
      <c r="N58">
        <f t="shared" si="0"/>
        <v>32.160000000000004</v>
      </c>
      <c r="O58" s="113">
        <f t="shared" si="1"/>
        <v>0.43999999999999773</v>
      </c>
      <c r="P58">
        <v>13.390733830845772</v>
      </c>
      <c r="Q58">
        <v>7.6532960199004965</v>
      </c>
      <c r="R58">
        <v>0</v>
      </c>
      <c r="S58">
        <v>1.9868159203980098</v>
      </c>
      <c r="T58">
        <v>9.5691542288557194</v>
      </c>
      <c r="U58" s="115">
        <f t="shared" si="2"/>
        <v>32.599999999999994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32.6</v>
      </c>
      <c r="E59">
        <f>GT!N59</f>
        <v>0</v>
      </c>
      <c r="F59">
        <f t="shared" si="4"/>
        <v>80</v>
      </c>
      <c r="G59">
        <f t="shared" si="5"/>
        <v>32.6</v>
      </c>
      <c r="H59" s="113"/>
      <c r="I59">
        <f>BRPL_EOD!AA59+BRPL_EOD!AB59</f>
        <v>13.21</v>
      </c>
      <c r="J59">
        <f>BYPL_EOD!AA59+BYPL_EOD!AB59</f>
        <v>7.55</v>
      </c>
      <c r="K59">
        <f>MES_EOD!AA59+MES_EOD!AB59</f>
        <v>0</v>
      </c>
      <c r="L59">
        <f>NDMC_EOD!AA59+NDMC_EOD!AB59</f>
        <v>1.96</v>
      </c>
      <c r="M59">
        <f>TPDDL_EOD!AA59+TPDDL_EOD!AB59</f>
        <v>9.44</v>
      </c>
      <c r="N59">
        <f t="shared" si="0"/>
        <v>32.160000000000004</v>
      </c>
      <c r="O59" s="113">
        <f t="shared" si="1"/>
        <v>0.43999999999999773</v>
      </c>
      <c r="P59">
        <v>13.390733830845772</v>
      </c>
      <c r="Q59">
        <v>7.6532960199004965</v>
      </c>
      <c r="R59">
        <v>0</v>
      </c>
      <c r="S59">
        <v>1.9868159203980098</v>
      </c>
      <c r="T59">
        <v>9.5691542288557194</v>
      </c>
      <c r="U59" s="115">
        <f t="shared" si="2"/>
        <v>32.599999999999994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32.6</v>
      </c>
      <c r="E60">
        <f>GT!N60</f>
        <v>0</v>
      </c>
      <c r="F60">
        <f t="shared" si="4"/>
        <v>80</v>
      </c>
      <c r="G60">
        <f t="shared" si="5"/>
        <v>32.6</v>
      </c>
      <c r="H60" s="113"/>
      <c r="I60">
        <f>BRPL_EOD!AA60+BRPL_EOD!AB60</f>
        <v>13.21</v>
      </c>
      <c r="J60">
        <f>BYPL_EOD!AA60+BYPL_EOD!AB60</f>
        <v>7.55</v>
      </c>
      <c r="K60">
        <f>MES_EOD!AA60+MES_EOD!AB60</f>
        <v>0</v>
      </c>
      <c r="L60">
        <f>NDMC_EOD!AA60+NDMC_EOD!AB60</f>
        <v>1.96</v>
      </c>
      <c r="M60">
        <f>TPDDL_EOD!AA60+TPDDL_EOD!AB60</f>
        <v>9.44</v>
      </c>
      <c r="N60">
        <f t="shared" si="0"/>
        <v>32.160000000000004</v>
      </c>
      <c r="O60" s="113">
        <f t="shared" si="1"/>
        <v>0.43999999999999773</v>
      </c>
      <c r="P60">
        <v>13.390733830845772</v>
      </c>
      <c r="Q60">
        <v>7.6532960199004965</v>
      </c>
      <c r="R60">
        <v>0</v>
      </c>
      <c r="S60">
        <v>1.9868159203980098</v>
      </c>
      <c r="T60">
        <v>9.5691542288557194</v>
      </c>
      <c r="U60" s="115">
        <f t="shared" si="2"/>
        <v>32.599999999999994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32.6</v>
      </c>
      <c r="E61">
        <f>GT!N61</f>
        <v>0</v>
      </c>
      <c r="F61">
        <f t="shared" si="4"/>
        <v>80</v>
      </c>
      <c r="G61">
        <f t="shared" si="5"/>
        <v>32.6</v>
      </c>
      <c r="H61" s="113"/>
      <c r="I61">
        <f>BRPL_EOD!AA61+BRPL_EOD!AB61</f>
        <v>13.21</v>
      </c>
      <c r="J61">
        <f>BYPL_EOD!AA61+BYPL_EOD!AB61</f>
        <v>7.55</v>
      </c>
      <c r="K61">
        <f>MES_EOD!AA61+MES_EOD!AB61</f>
        <v>0</v>
      </c>
      <c r="L61">
        <f>NDMC_EOD!AA61+NDMC_EOD!AB61</f>
        <v>1.96</v>
      </c>
      <c r="M61">
        <f>TPDDL_EOD!AA61+TPDDL_EOD!AB61</f>
        <v>9.44</v>
      </c>
      <c r="N61">
        <f t="shared" si="0"/>
        <v>32.160000000000004</v>
      </c>
      <c r="O61" s="113">
        <f t="shared" si="1"/>
        <v>0.43999999999999773</v>
      </c>
      <c r="P61">
        <v>13.390733830845772</v>
      </c>
      <c r="Q61">
        <v>7.6532960199004965</v>
      </c>
      <c r="R61">
        <v>0</v>
      </c>
      <c r="S61">
        <v>1.9868159203980098</v>
      </c>
      <c r="T61">
        <v>9.5691542288557194</v>
      </c>
      <c r="U61" s="115">
        <f t="shared" si="2"/>
        <v>32.599999999999994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80</v>
      </c>
      <c r="G62">
        <f t="shared" si="5"/>
        <v>32.6</v>
      </c>
      <c r="H62" s="113"/>
      <c r="I62">
        <f>BRPL_EOD!AA62+BRPL_EOD!AB62</f>
        <v>13.21</v>
      </c>
      <c r="J62">
        <f>BYPL_EOD!AA62+BYPL_EOD!AB62</f>
        <v>7.55</v>
      </c>
      <c r="K62">
        <f>MES_EOD!AA62+MES_EOD!AB62</f>
        <v>0</v>
      </c>
      <c r="L62">
        <f>NDMC_EOD!AA62+NDMC_EOD!AB62</f>
        <v>1.96</v>
      </c>
      <c r="M62">
        <f>TPDDL_EOD!AA62+TPDDL_EOD!AB62</f>
        <v>9.44</v>
      </c>
      <c r="N62">
        <f t="shared" si="0"/>
        <v>32.160000000000004</v>
      </c>
      <c r="O62" s="113">
        <f t="shared" si="1"/>
        <v>0.43999999999999773</v>
      </c>
      <c r="P62">
        <v>13.390733830845772</v>
      </c>
      <c r="Q62">
        <v>7.6532960199004965</v>
      </c>
      <c r="R62">
        <v>0</v>
      </c>
      <c r="S62">
        <v>1.9868159203980098</v>
      </c>
      <c r="T62">
        <v>9.5691542288557194</v>
      </c>
      <c r="U62" s="115">
        <f t="shared" si="2"/>
        <v>32.599999999999994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32.6</v>
      </c>
      <c r="E63">
        <f>GT!N63</f>
        <v>0</v>
      </c>
      <c r="F63">
        <f t="shared" si="4"/>
        <v>80</v>
      </c>
      <c r="G63">
        <f t="shared" si="5"/>
        <v>32.6</v>
      </c>
      <c r="H63" s="113"/>
      <c r="I63">
        <f>BRPL_EOD!AA63+BRPL_EOD!AB63</f>
        <v>13.21</v>
      </c>
      <c r="J63">
        <f>BYPL_EOD!AA63+BYPL_EOD!AB63</f>
        <v>7.55</v>
      </c>
      <c r="K63">
        <f>MES_EOD!AA63+MES_EOD!AB63</f>
        <v>0</v>
      </c>
      <c r="L63">
        <f>NDMC_EOD!AA63+NDMC_EOD!AB63</f>
        <v>1.96</v>
      </c>
      <c r="M63">
        <f>TPDDL_EOD!AA63+TPDDL_EOD!AB63</f>
        <v>9.44</v>
      </c>
      <c r="N63">
        <f t="shared" si="0"/>
        <v>32.160000000000004</v>
      </c>
      <c r="O63" s="113">
        <f t="shared" si="1"/>
        <v>0.43999999999999773</v>
      </c>
      <c r="P63">
        <v>13.390733830845772</v>
      </c>
      <c r="Q63">
        <v>7.6532960199004965</v>
      </c>
      <c r="R63">
        <v>0</v>
      </c>
      <c r="S63">
        <v>1.9868159203980098</v>
      </c>
      <c r="T63">
        <v>9.5691542288557194</v>
      </c>
      <c r="U63" s="115">
        <f t="shared" si="2"/>
        <v>32.599999999999994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32.6</v>
      </c>
      <c r="E64">
        <f>GT!N64</f>
        <v>0</v>
      </c>
      <c r="F64">
        <f t="shared" si="4"/>
        <v>80</v>
      </c>
      <c r="G64">
        <f t="shared" si="5"/>
        <v>32.6</v>
      </c>
      <c r="H64" s="113"/>
      <c r="I64">
        <f>BRPL_EOD!AA64+BRPL_EOD!AB64</f>
        <v>13.21</v>
      </c>
      <c r="J64">
        <f>BYPL_EOD!AA64+BYPL_EOD!AB64</f>
        <v>7.55</v>
      </c>
      <c r="K64">
        <f>MES_EOD!AA64+MES_EOD!AB64</f>
        <v>0</v>
      </c>
      <c r="L64">
        <f>NDMC_EOD!AA64+NDMC_EOD!AB64</f>
        <v>1.96</v>
      </c>
      <c r="M64">
        <f>TPDDL_EOD!AA64+TPDDL_EOD!AB64</f>
        <v>9.44</v>
      </c>
      <c r="N64">
        <f t="shared" si="0"/>
        <v>32.160000000000004</v>
      </c>
      <c r="O64" s="113">
        <f t="shared" si="1"/>
        <v>0.43999999999999773</v>
      </c>
      <c r="P64">
        <v>13.390733830845772</v>
      </c>
      <c r="Q64">
        <v>7.6532960199004965</v>
      </c>
      <c r="R64">
        <v>0</v>
      </c>
      <c r="S64">
        <v>1.9868159203980098</v>
      </c>
      <c r="T64">
        <v>9.5691542288557194</v>
      </c>
      <c r="U64" s="115">
        <f t="shared" si="2"/>
        <v>32.599999999999994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32.6</v>
      </c>
      <c r="E65">
        <f>GT!N65</f>
        <v>0</v>
      </c>
      <c r="F65">
        <f t="shared" si="4"/>
        <v>80</v>
      </c>
      <c r="G65">
        <f t="shared" si="5"/>
        <v>32.6</v>
      </c>
      <c r="H65" s="113"/>
      <c r="I65">
        <f>BRPL_EOD!AA65+BRPL_EOD!AB65</f>
        <v>13.21</v>
      </c>
      <c r="J65">
        <f>BYPL_EOD!AA65+BYPL_EOD!AB65</f>
        <v>7.55</v>
      </c>
      <c r="K65">
        <f>MES_EOD!AA65+MES_EOD!AB65</f>
        <v>0</v>
      </c>
      <c r="L65">
        <f>NDMC_EOD!AA65+NDMC_EOD!AB65</f>
        <v>1.96</v>
      </c>
      <c r="M65">
        <f>TPDDL_EOD!AA65+TPDDL_EOD!AB65</f>
        <v>9.44</v>
      </c>
      <c r="N65">
        <f t="shared" si="0"/>
        <v>32.160000000000004</v>
      </c>
      <c r="O65" s="113">
        <f t="shared" si="1"/>
        <v>0.43999999999999773</v>
      </c>
      <c r="P65">
        <v>13.390733830845772</v>
      </c>
      <c r="Q65">
        <v>7.6532960199004965</v>
      </c>
      <c r="R65">
        <v>0</v>
      </c>
      <c r="S65">
        <v>1.9868159203980098</v>
      </c>
      <c r="T65">
        <v>9.5691542288557194</v>
      </c>
      <c r="U65" s="115">
        <f t="shared" si="2"/>
        <v>32.599999999999994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80</v>
      </c>
      <c r="G66">
        <f t="shared" si="5"/>
        <v>33.6</v>
      </c>
      <c r="H66" s="113"/>
      <c r="I66">
        <f>BRPL_EOD!AA66+BRPL_EOD!AB66</f>
        <v>13.61</v>
      </c>
      <c r="J66">
        <f>BYPL_EOD!AA66+BYPL_EOD!AB66</f>
        <v>7.78</v>
      </c>
      <c r="K66">
        <f>MES_EOD!AA66+MES_EOD!AB66</f>
        <v>0</v>
      </c>
      <c r="L66">
        <f>NDMC_EOD!AA66+NDMC_EOD!AB66</f>
        <v>2.02</v>
      </c>
      <c r="M66">
        <f>TPDDL_EOD!AA66+TPDDL_EOD!AB66</f>
        <v>9.7200000000000006</v>
      </c>
      <c r="N66">
        <f t="shared" si="0"/>
        <v>33.130000000000003</v>
      </c>
      <c r="O66" s="113">
        <f t="shared" si="1"/>
        <v>0.46999999999999886</v>
      </c>
      <c r="P66">
        <v>13.803078780561423</v>
      </c>
      <c r="Q66">
        <v>7.8903712647147604</v>
      </c>
      <c r="R66">
        <v>0</v>
      </c>
      <c r="S66">
        <v>2.0486568065197703</v>
      </c>
      <c r="T66">
        <v>9.8578931482040453</v>
      </c>
      <c r="U66" s="115">
        <f t="shared" si="2"/>
        <v>33.599999999999994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80</v>
      </c>
      <c r="G67">
        <f t="shared" si="5"/>
        <v>33.6</v>
      </c>
      <c r="H67" s="113"/>
      <c r="I67">
        <f>BRPL_EOD!AA67+BRPL_EOD!AB67</f>
        <v>13.61</v>
      </c>
      <c r="J67">
        <f>BYPL_EOD!AA67+BYPL_EOD!AB67</f>
        <v>7.78</v>
      </c>
      <c r="K67">
        <f>MES_EOD!AA67+MES_EOD!AB67</f>
        <v>0</v>
      </c>
      <c r="L67">
        <f>NDMC_EOD!AA67+NDMC_EOD!AB67</f>
        <v>2.02</v>
      </c>
      <c r="M67">
        <f>TPDDL_EOD!AA67+TPDDL_EOD!AB67</f>
        <v>9.7200000000000006</v>
      </c>
      <c r="N67">
        <f t="shared" ref="N67:N98" si="6">SUM(I67:M67)</f>
        <v>33.130000000000003</v>
      </c>
      <c r="O67" s="113">
        <f t="shared" ref="O67:O98" si="7">G67-N67</f>
        <v>0.46999999999999886</v>
      </c>
      <c r="P67">
        <v>13.803078780561423</v>
      </c>
      <c r="Q67">
        <v>7.8903712647147604</v>
      </c>
      <c r="R67">
        <v>0</v>
      </c>
      <c r="S67">
        <v>2.0486568065197703</v>
      </c>
      <c r="T67">
        <v>9.8578931482040453</v>
      </c>
      <c r="U67" s="115">
        <f t="shared" ref="U67:U98" si="8">SUM(P67:T67)</f>
        <v>33.599999999999994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80</v>
      </c>
      <c r="G68">
        <f t="shared" ref="G68:G98" si="11">D68+E68-X68</f>
        <v>33.6</v>
      </c>
      <c r="H68" s="113"/>
      <c r="I68">
        <f>BRPL_EOD!AA68+BRPL_EOD!AB68</f>
        <v>13.61</v>
      </c>
      <c r="J68">
        <f>BYPL_EOD!AA68+BYPL_EOD!AB68</f>
        <v>7.78</v>
      </c>
      <c r="K68">
        <f>MES_EOD!AA68+MES_EOD!AB68</f>
        <v>0</v>
      </c>
      <c r="L68">
        <f>NDMC_EOD!AA68+NDMC_EOD!AB68</f>
        <v>2.02</v>
      </c>
      <c r="M68">
        <f>TPDDL_EOD!AA68+TPDDL_EOD!AB68</f>
        <v>9.7200000000000006</v>
      </c>
      <c r="N68">
        <f t="shared" si="6"/>
        <v>33.130000000000003</v>
      </c>
      <c r="O68" s="113">
        <f t="shared" si="7"/>
        <v>0.46999999999999886</v>
      </c>
      <c r="P68">
        <v>13.803078780561423</v>
      </c>
      <c r="Q68">
        <v>7.8903712647147604</v>
      </c>
      <c r="R68">
        <v>0</v>
      </c>
      <c r="S68">
        <v>2.0486568065197703</v>
      </c>
      <c r="T68">
        <v>9.8578931482040453</v>
      </c>
      <c r="U68" s="115">
        <f t="shared" si="8"/>
        <v>33.599999999999994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80</v>
      </c>
      <c r="G69">
        <f t="shared" si="11"/>
        <v>33.6</v>
      </c>
      <c r="H69" s="113"/>
      <c r="I69">
        <f>BRPL_EOD!AA69+BRPL_EOD!AB69</f>
        <v>13.61</v>
      </c>
      <c r="J69">
        <f>BYPL_EOD!AA69+BYPL_EOD!AB69</f>
        <v>7.78</v>
      </c>
      <c r="K69">
        <f>MES_EOD!AA69+MES_EOD!AB69</f>
        <v>0</v>
      </c>
      <c r="L69">
        <f>NDMC_EOD!AA69+NDMC_EOD!AB69</f>
        <v>2.02</v>
      </c>
      <c r="M69">
        <f>TPDDL_EOD!AA69+TPDDL_EOD!AB69</f>
        <v>9.7200000000000006</v>
      </c>
      <c r="N69">
        <f t="shared" si="6"/>
        <v>33.130000000000003</v>
      </c>
      <c r="O69" s="113">
        <f t="shared" si="7"/>
        <v>0.46999999999999886</v>
      </c>
      <c r="P69">
        <v>13.803078780561423</v>
      </c>
      <c r="Q69">
        <v>7.8903712647147604</v>
      </c>
      <c r="R69">
        <v>0</v>
      </c>
      <c r="S69">
        <v>2.0486568065197703</v>
      </c>
      <c r="T69">
        <v>9.8578931482040453</v>
      </c>
      <c r="U69" s="115">
        <f t="shared" si="8"/>
        <v>33.599999999999994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80</v>
      </c>
      <c r="G70">
        <f t="shared" si="11"/>
        <v>33.6</v>
      </c>
      <c r="H70" s="113"/>
      <c r="I70">
        <f>BRPL_EOD!AA70+BRPL_EOD!AB70</f>
        <v>13.61</v>
      </c>
      <c r="J70">
        <f>BYPL_EOD!AA70+BYPL_EOD!AB70</f>
        <v>7.78</v>
      </c>
      <c r="K70">
        <f>MES_EOD!AA70+MES_EOD!AB70</f>
        <v>0</v>
      </c>
      <c r="L70">
        <f>NDMC_EOD!AA70+NDMC_EOD!AB70</f>
        <v>2.02</v>
      </c>
      <c r="M70">
        <f>TPDDL_EOD!AA70+TPDDL_EOD!AB70</f>
        <v>9.7200000000000006</v>
      </c>
      <c r="N70">
        <f t="shared" si="6"/>
        <v>33.130000000000003</v>
      </c>
      <c r="O70" s="113">
        <f t="shared" si="7"/>
        <v>0.46999999999999886</v>
      </c>
      <c r="P70">
        <v>13.803078780561423</v>
      </c>
      <c r="Q70">
        <v>7.8903712647147604</v>
      </c>
      <c r="R70">
        <v>0</v>
      </c>
      <c r="S70">
        <v>2.0486568065197703</v>
      </c>
      <c r="T70">
        <v>9.8578931482040453</v>
      </c>
      <c r="U70" s="115">
        <f t="shared" si="8"/>
        <v>33.599999999999994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32.6</v>
      </c>
      <c r="E71">
        <f>GT!N71</f>
        <v>0</v>
      </c>
      <c r="F71">
        <f t="shared" si="10"/>
        <v>80</v>
      </c>
      <c r="G71">
        <f t="shared" si="11"/>
        <v>32.6</v>
      </c>
      <c r="H71" s="113"/>
      <c r="I71">
        <f>BRPL_EOD!AA71+BRPL_EOD!AB71</f>
        <v>13.21</v>
      </c>
      <c r="J71">
        <f>BYPL_EOD!AA71+BYPL_EOD!AB71</f>
        <v>7.55</v>
      </c>
      <c r="K71">
        <f>MES_EOD!AA71+MES_EOD!AB71</f>
        <v>0</v>
      </c>
      <c r="L71">
        <f>NDMC_EOD!AA71+NDMC_EOD!AB71</f>
        <v>1.96</v>
      </c>
      <c r="M71">
        <f>TPDDL_EOD!AA71+TPDDL_EOD!AB71</f>
        <v>9.44</v>
      </c>
      <c r="N71">
        <f t="shared" si="6"/>
        <v>32.160000000000004</v>
      </c>
      <c r="O71" s="113">
        <f t="shared" si="7"/>
        <v>0.43999999999999773</v>
      </c>
      <c r="P71">
        <v>13.390733830845772</v>
      </c>
      <c r="Q71">
        <v>7.6532960199004965</v>
      </c>
      <c r="R71">
        <v>0</v>
      </c>
      <c r="S71">
        <v>1.9868159203980098</v>
      </c>
      <c r="T71">
        <v>9.5691542288557194</v>
      </c>
      <c r="U71" s="115">
        <f t="shared" si="8"/>
        <v>32.599999999999994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32.6</v>
      </c>
      <c r="E72">
        <f>GT!N72</f>
        <v>0</v>
      </c>
      <c r="F72">
        <f t="shared" si="10"/>
        <v>80</v>
      </c>
      <c r="G72">
        <f t="shared" si="11"/>
        <v>32.6</v>
      </c>
      <c r="H72" s="113"/>
      <c r="I72">
        <f>BRPL_EOD!AA72+BRPL_EOD!AB72</f>
        <v>13.21</v>
      </c>
      <c r="J72">
        <f>BYPL_EOD!AA72+BYPL_EOD!AB72</f>
        <v>7.55</v>
      </c>
      <c r="K72">
        <f>MES_EOD!AA72+MES_EOD!AB72</f>
        <v>0</v>
      </c>
      <c r="L72">
        <f>NDMC_EOD!AA72+NDMC_EOD!AB72</f>
        <v>1.96</v>
      </c>
      <c r="M72">
        <f>TPDDL_EOD!AA72+TPDDL_EOD!AB72</f>
        <v>9.44</v>
      </c>
      <c r="N72">
        <f t="shared" si="6"/>
        <v>32.160000000000004</v>
      </c>
      <c r="O72" s="113">
        <f t="shared" si="7"/>
        <v>0.43999999999999773</v>
      </c>
      <c r="P72">
        <v>13.390733830845772</v>
      </c>
      <c r="Q72">
        <v>7.6532960199004965</v>
      </c>
      <c r="R72">
        <v>0</v>
      </c>
      <c r="S72">
        <v>1.9868159203980098</v>
      </c>
      <c r="T72">
        <v>9.5691542288557194</v>
      </c>
      <c r="U72" s="115">
        <f t="shared" si="8"/>
        <v>32.599999999999994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32.6</v>
      </c>
      <c r="E73">
        <f>GT!N73</f>
        <v>0</v>
      </c>
      <c r="F73">
        <f t="shared" si="10"/>
        <v>80</v>
      </c>
      <c r="G73">
        <f t="shared" si="11"/>
        <v>32.6</v>
      </c>
      <c r="H73" s="113"/>
      <c r="I73">
        <f>BRPL_EOD!AA73+BRPL_EOD!AB73</f>
        <v>13.21</v>
      </c>
      <c r="J73">
        <f>BYPL_EOD!AA73+BYPL_EOD!AB73</f>
        <v>7.55</v>
      </c>
      <c r="K73">
        <f>MES_EOD!AA73+MES_EOD!AB73</f>
        <v>0</v>
      </c>
      <c r="L73">
        <f>NDMC_EOD!AA73+NDMC_EOD!AB73</f>
        <v>1.96</v>
      </c>
      <c r="M73">
        <f>TPDDL_EOD!AA73+TPDDL_EOD!AB73</f>
        <v>9.44</v>
      </c>
      <c r="N73">
        <f t="shared" si="6"/>
        <v>32.160000000000004</v>
      </c>
      <c r="O73" s="113">
        <f t="shared" si="7"/>
        <v>0.43999999999999773</v>
      </c>
      <c r="P73">
        <v>13.390733830845772</v>
      </c>
      <c r="Q73">
        <v>7.6532960199004965</v>
      </c>
      <c r="R73">
        <v>0</v>
      </c>
      <c r="S73">
        <v>1.9868159203980098</v>
      </c>
      <c r="T73">
        <v>9.5691542288557194</v>
      </c>
      <c r="U73" s="115">
        <f t="shared" si="8"/>
        <v>32.599999999999994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32.6</v>
      </c>
      <c r="E74">
        <f>GT!N74</f>
        <v>0</v>
      </c>
      <c r="F74">
        <f t="shared" si="10"/>
        <v>80</v>
      </c>
      <c r="G74">
        <f t="shared" si="11"/>
        <v>32.6</v>
      </c>
      <c r="H74" s="113"/>
      <c r="I74">
        <f>BRPL_EOD!AA74+BRPL_EOD!AB74</f>
        <v>13.21</v>
      </c>
      <c r="J74">
        <f>BYPL_EOD!AA74+BYPL_EOD!AB74</f>
        <v>7.55</v>
      </c>
      <c r="K74">
        <f>MES_EOD!AA74+MES_EOD!AB74</f>
        <v>0</v>
      </c>
      <c r="L74">
        <f>NDMC_EOD!AA74+NDMC_EOD!AB74</f>
        <v>1.96</v>
      </c>
      <c r="M74">
        <f>TPDDL_EOD!AA74+TPDDL_EOD!AB74</f>
        <v>9.44</v>
      </c>
      <c r="N74">
        <f t="shared" si="6"/>
        <v>32.160000000000004</v>
      </c>
      <c r="O74" s="113">
        <f t="shared" si="7"/>
        <v>0.43999999999999773</v>
      </c>
      <c r="P74">
        <v>13.390733830845772</v>
      </c>
      <c r="Q74">
        <v>7.6532960199004965</v>
      </c>
      <c r="R74">
        <v>0</v>
      </c>
      <c r="S74">
        <v>1.9868159203980098</v>
      </c>
      <c r="T74">
        <v>9.5691542288557194</v>
      </c>
      <c r="U74" s="115">
        <f t="shared" si="8"/>
        <v>32.599999999999994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80</v>
      </c>
      <c r="G75">
        <f t="shared" si="11"/>
        <v>32.6</v>
      </c>
      <c r="H75" s="113"/>
      <c r="I75">
        <f>BRPL_EOD!AA75+BRPL_EOD!AB75</f>
        <v>13.21</v>
      </c>
      <c r="J75">
        <f>BYPL_EOD!AA75+BYPL_EOD!AB75</f>
        <v>7.55</v>
      </c>
      <c r="K75">
        <f>MES_EOD!AA75+MES_EOD!AB75</f>
        <v>0</v>
      </c>
      <c r="L75">
        <f>NDMC_EOD!AA75+NDMC_EOD!AB75</f>
        <v>1.96</v>
      </c>
      <c r="M75">
        <f>TPDDL_EOD!AA75+TPDDL_EOD!AB75</f>
        <v>9.44</v>
      </c>
      <c r="N75">
        <f t="shared" si="6"/>
        <v>32.160000000000004</v>
      </c>
      <c r="O75" s="113">
        <f t="shared" si="7"/>
        <v>0.43999999999999773</v>
      </c>
      <c r="P75">
        <v>13.390733830845772</v>
      </c>
      <c r="Q75">
        <v>7.6532960199004965</v>
      </c>
      <c r="R75">
        <v>0</v>
      </c>
      <c r="S75">
        <v>1.9868159203980098</v>
      </c>
      <c r="T75">
        <v>9.5691542288557194</v>
      </c>
      <c r="U75" s="115">
        <f t="shared" si="8"/>
        <v>32.599999999999994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80</v>
      </c>
      <c r="G76">
        <f t="shared" si="11"/>
        <v>32.6</v>
      </c>
      <c r="H76" s="113"/>
      <c r="I76">
        <f>BRPL_EOD!AA76+BRPL_EOD!AB76</f>
        <v>13.21</v>
      </c>
      <c r="J76">
        <f>BYPL_EOD!AA76+BYPL_EOD!AB76</f>
        <v>7.55</v>
      </c>
      <c r="K76">
        <f>MES_EOD!AA76+MES_EOD!AB76</f>
        <v>0</v>
      </c>
      <c r="L76">
        <f>NDMC_EOD!AA76+NDMC_EOD!AB76</f>
        <v>1.96</v>
      </c>
      <c r="M76">
        <f>TPDDL_EOD!AA76+TPDDL_EOD!AB76</f>
        <v>9.44</v>
      </c>
      <c r="N76">
        <f t="shared" si="6"/>
        <v>32.160000000000004</v>
      </c>
      <c r="O76" s="113">
        <f t="shared" si="7"/>
        <v>0.43999999999999773</v>
      </c>
      <c r="P76">
        <v>13.390733830845772</v>
      </c>
      <c r="Q76">
        <v>7.6532960199004965</v>
      </c>
      <c r="R76">
        <v>0</v>
      </c>
      <c r="S76">
        <v>1.9868159203980098</v>
      </c>
      <c r="T76">
        <v>9.5691542288557194</v>
      </c>
      <c r="U76" s="115">
        <f t="shared" si="8"/>
        <v>32.599999999999994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80</v>
      </c>
      <c r="G77">
        <f t="shared" si="11"/>
        <v>32.6</v>
      </c>
      <c r="H77" s="113"/>
      <c r="I77">
        <f>BRPL_EOD!AA77+BRPL_EOD!AB77</f>
        <v>13.21</v>
      </c>
      <c r="J77">
        <f>BYPL_EOD!AA77+BYPL_EOD!AB77</f>
        <v>7.55</v>
      </c>
      <c r="K77">
        <f>MES_EOD!AA77+MES_EOD!AB77</f>
        <v>0</v>
      </c>
      <c r="L77">
        <f>NDMC_EOD!AA77+NDMC_EOD!AB77</f>
        <v>1.96</v>
      </c>
      <c r="M77">
        <f>TPDDL_EOD!AA77+TPDDL_EOD!AB77</f>
        <v>9.44</v>
      </c>
      <c r="N77">
        <f t="shared" si="6"/>
        <v>32.160000000000004</v>
      </c>
      <c r="O77" s="113">
        <f t="shared" si="7"/>
        <v>0.43999999999999773</v>
      </c>
      <c r="P77">
        <v>13.390733830845772</v>
      </c>
      <c r="Q77">
        <v>7.6532960199004965</v>
      </c>
      <c r="R77">
        <v>0</v>
      </c>
      <c r="S77">
        <v>1.9868159203980098</v>
      </c>
      <c r="T77">
        <v>9.5691542288557194</v>
      </c>
      <c r="U77" s="115">
        <f t="shared" si="8"/>
        <v>32.599999999999994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80</v>
      </c>
      <c r="G78">
        <f t="shared" si="11"/>
        <v>32.6</v>
      </c>
      <c r="H78" s="113"/>
      <c r="I78">
        <f>BRPL_EOD!AA78+BRPL_EOD!AB78</f>
        <v>13.21</v>
      </c>
      <c r="J78">
        <f>BYPL_EOD!AA78+BYPL_EOD!AB78</f>
        <v>7.55</v>
      </c>
      <c r="K78">
        <f>MES_EOD!AA78+MES_EOD!AB78</f>
        <v>0</v>
      </c>
      <c r="L78">
        <f>NDMC_EOD!AA78+NDMC_EOD!AB78</f>
        <v>1.96</v>
      </c>
      <c r="M78">
        <f>TPDDL_EOD!AA78+TPDDL_EOD!AB78</f>
        <v>9.44</v>
      </c>
      <c r="N78">
        <f t="shared" si="6"/>
        <v>32.160000000000004</v>
      </c>
      <c r="O78" s="113">
        <f t="shared" si="7"/>
        <v>0.43999999999999773</v>
      </c>
      <c r="P78">
        <v>13.390733830845772</v>
      </c>
      <c r="Q78">
        <v>7.6532960199004965</v>
      </c>
      <c r="R78">
        <v>0</v>
      </c>
      <c r="S78">
        <v>1.9868159203980098</v>
      </c>
      <c r="T78">
        <v>9.5691542288557194</v>
      </c>
      <c r="U78" s="115">
        <f t="shared" si="8"/>
        <v>32.599999999999994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80</v>
      </c>
      <c r="G79">
        <f t="shared" si="11"/>
        <v>32.6</v>
      </c>
      <c r="H79" s="113"/>
      <c r="I79">
        <f>BRPL_EOD!AA79+BRPL_EOD!AB79</f>
        <v>13.21</v>
      </c>
      <c r="J79">
        <f>BYPL_EOD!AA79+BYPL_EOD!AB79</f>
        <v>7.55</v>
      </c>
      <c r="K79">
        <f>MES_EOD!AA79+MES_EOD!AB79</f>
        <v>0</v>
      </c>
      <c r="L79">
        <f>NDMC_EOD!AA79+NDMC_EOD!AB79</f>
        <v>1.96</v>
      </c>
      <c r="M79">
        <f>TPDDL_EOD!AA79+TPDDL_EOD!AB79</f>
        <v>9.44</v>
      </c>
      <c r="N79">
        <f t="shared" si="6"/>
        <v>32.160000000000004</v>
      </c>
      <c r="O79" s="113">
        <f t="shared" si="7"/>
        <v>0.43999999999999773</v>
      </c>
      <c r="P79">
        <v>13.390733830845772</v>
      </c>
      <c r="Q79">
        <v>7.6532960199004965</v>
      </c>
      <c r="R79">
        <v>0</v>
      </c>
      <c r="S79">
        <v>1.9868159203980098</v>
      </c>
      <c r="T79">
        <v>9.5691542288557194</v>
      </c>
      <c r="U79" s="115">
        <f t="shared" si="8"/>
        <v>32.599999999999994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80</v>
      </c>
      <c r="G80">
        <f t="shared" si="11"/>
        <v>32.6</v>
      </c>
      <c r="H80" s="113"/>
      <c r="I80">
        <f>BRPL_EOD!AA80+BRPL_EOD!AB80</f>
        <v>13.21</v>
      </c>
      <c r="J80">
        <f>BYPL_EOD!AA80+BYPL_EOD!AB80</f>
        <v>7.55</v>
      </c>
      <c r="K80">
        <f>MES_EOD!AA80+MES_EOD!AB80</f>
        <v>0</v>
      </c>
      <c r="L80">
        <f>NDMC_EOD!AA80+NDMC_EOD!AB80</f>
        <v>1.96</v>
      </c>
      <c r="M80">
        <f>TPDDL_EOD!AA80+TPDDL_EOD!AB80</f>
        <v>9.44</v>
      </c>
      <c r="N80">
        <f t="shared" si="6"/>
        <v>32.160000000000004</v>
      </c>
      <c r="O80" s="113">
        <f t="shared" si="7"/>
        <v>0.43999999999999773</v>
      </c>
      <c r="P80">
        <v>13.390733830845772</v>
      </c>
      <c r="Q80">
        <v>7.6532960199004965</v>
      </c>
      <c r="R80">
        <v>0</v>
      </c>
      <c r="S80">
        <v>1.9868159203980098</v>
      </c>
      <c r="T80">
        <v>9.5691542288557194</v>
      </c>
      <c r="U80" s="115">
        <f t="shared" si="8"/>
        <v>32.599999999999994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80</v>
      </c>
      <c r="G81">
        <f t="shared" si="11"/>
        <v>32.6</v>
      </c>
      <c r="H81" s="113"/>
      <c r="I81">
        <f>BRPL_EOD!AA81+BRPL_EOD!AB81</f>
        <v>13.21</v>
      </c>
      <c r="J81">
        <f>BYPL_EOD!AA81+BYPL_EOD!AB81</f>
        <v>7.55</v>
      </c>
      <c r="K81">
        <f>MES_EOD!AA81+MES_EOD!AB81</f>
        <v>0</v>
      </c>
      <c r="L81">
        <f>NDMC_EOD!AA81+NDMC_EOD!AB81</f>
        <v>1.96</v>
      </c>
      <c r="M81">
        <f>TPDDL_EOD!AA81+TPDDL_EOD!AB81</f>
        <v>9.44</v>
      </c>
      <c r="N81">
        <f t="shared" si="6"/>
        <v>32.160000000000004</v>
      </c>
      <c r="O81" s="113">
        <f t="shared" si="7"/>
        <v>0.43999999999999773</v>
      </c>
      <c r="P81">
        <v>13.390733830845772</v>
      </c>
      <c r="Q81">
        <v>7.6532960199004965</v>
      </c>
      <c r="R81">
        <v>0</v>
      </c>
      <c r="S81">
        <v>1.9868159203980098</v>
      </c>
      <c r="T81">
        <v>9.5691542288557194</v>
      </c>
      <c r="U81" s="115">
        <f t="shared" si="8"/>
        <v>32.599999999999994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80</v>
      </c>
      <c r="G82">
        <f t="shared" si="11"/>
        <v>32.6</v>
      </c>
      <c r="H82" s="113"/>
      <c r="I82">
        <f>BRPL_EOD!AA82+BRPL_EOD!AB82</f>
        <v>13.21</v>
      </c>
      <c r="J82">
        <f>BYPL_EOD!AA82+BYPL_EOD!AB82</f>
        <v>7.55</v>
      </c>
      <c r="K82">
        <f>MES_EOD!AA82+MES_EOD!AB82</f>
        <v>0</v>
      </c>
      <c r="L82">
        <f>NDMC_EOD!AA82+NDMC_EOD!AB82</f>
        <v>1.96</v>
      </c>
      <c r="M82">
        <f>TPDDL_EOD!AA82+TPDDL_EOD!AB82</f>
        <v>9.44</v>
      </c>
      <c r="N82">
        <f t="shared" si="6"/>
        <v>32.160000000000004</v>
      </c>
      <c r="O82" s="113">
        <f t="shared" si="7"/>
        <v>0.43999999999999773</v>
      </c>
      <c r="P82">
        <v>13.390733830845772</v>
      </c>
      <c r="Q82">
        <v>7.6532960199004965</v>
      </c>
      <c r="R82">
        <v>0</v>
      </c>
      <c r="S82">
        <v>1.9868159203980098</v>
      </c>
      <c r="T82">
        <v>9.5691542288557194</v>
      </c>
      <c r="U82" s="115">
        <f t="shared" si="8"/>
        <v>32.599999999999994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80</v>
      </c>
      <c r="G83">
        <f t="shared" si="11"/>
        <v>32.6</v>
      </c>
      <c r="H83" s="113"/>
      <c r="I83">
        <f>BRPL_EOD!AA83+BRPL_EOD!AB83</f>
        <v>13.21</v>
      </c>
      <c r="J83">
        <f>BYPL_EOD!AA83+BYPL_EOD!AB83</f>
        <v>7.55</v>
      </c>
      <c r="K83">
        <f>MES_EOD!AA83+MES_EOD!AB83</f>
        <v>0</v>
      </c>
      <c r="L83">
        <f>NDMC_EOD!AA83+NDMC_EOD!AB83</f>
        <v>1.96</v>
      </c>
      <c r="M83">
        <f>TPDDL_EOD!AA83+TPDDL_EOD!AB83</f>
        <v>9.44</v>
      </c>
      <c r="N83">
        <f t="shared" si="6"/>
        <v>32.160000000000004</v>
      </c>
      <c r="O83" s="113">
        <f t="shared" si="7"/>
        <v>0.43999999999999773</v>
      </c>
      <c r="P83">
        <v>13.390733830845772</v>
      </c>
      <c r="Q83">
        <v>7.6532960199004965</v>
      </c>
      <c r="R83">
        <v>0</v>
      </c>
      <c r="S83">
        <v>1.9868159203980098</v>
      </c>
      <c r="T83">
        <v>9.5691542288557194</v>
      </c>
      <c r="U83" s="115">
        <f t="shared" si="8"/>
        <v>32.599999999999994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80</v>
      </c>
      <c r="G84">
        <f t="shared" si="11"/>
        <v>32.6</v>
      </c>
      <c r="H84" s="113"/>
      <c r="I84">
        <f>BRPL_EOD!AA84+BRPL_EOD!AB84</f>
        <v>13.21</v>
      </c>
      <c r="J84">
        <f>BYPL_EOD!AA84+BYPL_EOD!AB84</f>
        <v>7.55</v>
      </c>
      <c r="K84">
        <f>MES_EOD!AA84+MES_EOD!AB84</f>
        <v>0</v>
      </c>
      <c r="L84">
        <f>NDMC_EOD!AA84+NDMC_EOD!AB84</f>
        <v>1.96</v>
      </c>
      <c r="M84">
        <f>TPDDL_EOD!AA84+TPDDL_EOD!AB84</f>
        <v>9.44</v>
      </c>
      <c r="N84">
        <f t="shared" si="6"/>
        <v>32.160000000000004</v>
      </c>
      <c r="O84" s="113">
        <f t="shared" si="7"/>
        <v>0.43999999999999773</v>
      </c>
      <c r="P84">
        <v>13.390733830845772</v>
      </c>
      <c r="Q84">
        <v>7.6532960199004965</v>
      </c>
      <c r="R84">
        <v>0</v>
      </c>
      <c r="S84">
        <v>1.9868159203980098</v>
      </c>
      <c r="T84">
        <v>9.5691542288557194</v>
      </c>
      <c r="U84" s="115">
        <f t="shared" si="8"/>
        <v>32.599999999999994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80</v>
      </c>
      <c r="G85">
        <f t="shared" si="11"/>
        <v>32.6</v>
      </c>
      <c r="H85" s="113"/>
      <c r="I85">
        <f>BRPL_EOD!AA85+BRPL_EOD!AB85</f>
        <v>13.21</v>
      </c>
      <c r="J85">
        <f>BYPL_EOD!AA85+BYPL_EOD!AB85</f>
        <v>7.55</v>
      </c>
      <c r="K85">
        <f>MES_EOD!AA85+MES_EOD!AB85</f>
        <v>0</v>
      </c>
      <c r="L85">
        <f>NDMC_EOD!AA85+NDMC_EOD!AB85</f>
        <v>1.96</v>
      </c>
      <c r="M85">
        <f>TPDDL_EOD!AA85+TPDDL_EOD!AB85</f>
        <v>9.44</v>
      </c>
      <c r="N85">
        <f t="shared" si="6"/>
        <v>32.160000000000004</v>
      </c>
      <c r="O85" s="113">
        <f t="shared" si="7"/>
        <v>0.43999999999999773</v>
      </c>
      <c r="P85">
        <v>13.390733830845772</v>
      </c>
      <c r="Q85">
        <v>7.6532960199004965</v>
      </c>
      <c r="R85">
        <v>0</v>
      </c>
      <c r="S85">
        <v>1.9868159203980098</v>
      </c>
      <c r="T85">
        <v>9.5691542288557194</v>
      </c>
      <c r="U85" s="115">
        <f t="shared" si="8"/>
        <v>32.599999999999994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80</v>
      </c>
      <c r="G86">
        <f t="shared" si="11"/>
        <v>32.6</v>
      </c>
      <c r="H86" s="113"/>
      <c r="I86">
        <f>BRPL_EOD!AA86+BRPL_EOD!AB86</f>
        <v>13.21</v>
      </c>
      <c r="J86">
        <f>BYPL_EOD!AA86+BYPL_EOD!AB86</f>
        <v>7.55</v>
      </c>
      <c r="K86">
        <f>MES_EOD!AA86+MES_EOD!AB86</f>
        <v>0</v>
      </c>
      <c r="L86">
        <f>NDMC_EOD!AA86+NDMC_EOD!AB86</f>
        <v>1.96</v>
      </c>
      <c r="M86">
        <f>TPDDL_EOD!AA86+TPDDL_EOD!AB86</f>
        <v>9.44</v>
      </c>
      <c r="N86">
        <f t="shared" si="6"/>
        <v>32.160000000000004</v>
      </c>
      <c r="O86" s="113">
        <f t="shared" si="7"/>
        <v>0.43999999999999773</v>
      </c>
      <c r="P86">
        <v>13.390733830845772</v>
      </c>
      <c r="Q86">
        <v>7.6532960199004965</v>
      </c>
      <c r="R86">
        <v>0</v>
      </c>
      <c r="S86">
        <v>1.9868159203980098</v>
      </c>
      <c r="T86">
        <v>9.5691542288557194</v>
      </c>
      <c r="U86" s="115">
        <f t="shared" si="8"/>
        <v>32.599999999999994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80</v>
      </c>
      <c r="G87">
        <f t="shared" si="11"/>
        <v>32.6</v>
      </c>
      <c r="H87" s="113"/>
      <c r="I87">
        <f>BRPL_EOD!AA87+BRPL_EOD!AB87</f>
        <v>13.21</v>
      </c>
      <c r="J87">
        <f>BYPL_EOD!AA87+BYPL_EOD!AB87</f>
        <v>7.55</v>
      </c>
      <c r="K87">
        <f>MES_EOD!AA87+MES_EOD!AB87</f>
        <v>0</v>
      </c>
      <c r="L87">
        <f>NDMC_EOD!AA87+NDMC_EOD!AB87</f>
        <v>1.96</v>
      </c>
      <c r="M87">
        <f>TPDDL_EOD!AA87+TPDDL_EOD!AB87</f>
        <v>9.44</v>
      </c>
      <c r="N87">
        <f t="shared" si="6"/>
        <v>32.160000000000004</v>
      </c>
      <c r="O87" s="113">
        <f t="shared" si="7"/>
        <v>0.43999999999999773</v>
      </c>
      <c r="P87">
        <v>13.390733830845772</v>
      </c>
      <c r="Q87">
        <v>7.6532960199004965</v>
      </c>
      <c r="R87">
        <v>0</v>
      </c>
      <c r="S87">
        <v>1.9868159203980098</v>
      </c>
      <c r="T87">
        <v>9.5691542288557194</v>
      </c>
      <c r="U87" s="115">
        <f t="shared" si="8"/>
        <v>32.599999999999994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80</v>
      </c>
      <c r="G88">
        <f t="shared" si="11"/>
        <v>32.6</v>
      </c>
      <c r="H88" s="113"/>
      <c r="I88">
        <f>BRPL_EOD!AA88+BRPL_EOD!AB88</f>
        <v>13.21</v>
      </c>
      <c r="J88">
        <f>BYPL_EOD!AA88+BYPL_EOD!AB88</f>
        <v>7.55</v>
      </c>
      <c r="K88">
        <f>MES_EOD!AA88+MES_EOD!AB88</f>
        <v>0</v>
      </c>
      <c r="L88">
        <f>NDMC_EOD!AA88+NDMC_EOD!AB88</f>
        <v>1.96</v>
      </c>
      <c r="M88">
        <f>TPDDL_EOD!AA88+TPDDL_EOD!AB88</f>
        <v>9.44</v>
      </c>
      <c r="N88">
        <f t="shared" si="6"/>
        <v>32.160000000000004</v>
      </c>
      <c r="O88" s="113">
        <f t="shared" si="7"/>
        <v>0.43999999999999773</v>
      </c>
      <c r="P88">
        <v>13.390733830845772</v>
      </c>
      <c r="Q88">
        <v>7.6532960199004965</v>
      </c>
      <c r="R88">
        <v>0</v>
      </c>
      <c r="S88">
        <v>1.9868159203980098</v>
      </c>
      <c r="T88">
        <v>9.5691542288557194</v>
      </c>
      <c r="U88" s="115">
        <f t="shared" si="8"/>
        <v>32.599999999999994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80</v>
      </c>
      <c r="G89">
        <f t="shared" si="11"/>
        <v>32.6</v>
      </c>
      <c r="H89" s="113"/>
      <c r="I89">
        <f>BRPL_EOD!AA89+BRPL_EOD!AB89</f>
        <v>13.21</v>
      </c>
      <c r="J89">
        <f>BYPL_EOD!AA89+BYPL_EOD!AB89</f>
        <v>7.55</v>
      </c>
      <c r="K89">
        <f>MES_EOD!AA89+MES_EOD!AB89</f>
        <v>0</v>
      </c>
      <c r="L89">
        <f>NDMC_EOD!AA89+NDMC_EOD!AB89</f>
        <v>1.96</v>
      </c>
      <c r="M89">
        <f>TPDDL_EOD!AA89+TPDDL_EOD!AB89</f>
        <v>9.44</v>
      </c>
      <c r="N89">
        <f t="shared" si="6"/>
        <v>32.160000000000004</v>
      </c>
      <c r="O89" s="113">
        <f t="shared" si="7"/>
        <v>0.43999999999999773</v>
      </c>
      <c r="P89">
        <v>13.390733830845772</v>
      </c>
      <c r="Q89">
        <v>7.6532960199004965</v>
      </c>
      <c r="R89">
        <v>0</v>
      </c>
      <c r="S89">
        <v>1.9868159203980098</v>
      </c>
      <c r="T89">
        <v>9.5691542288557194</v>
      </c>
      <c r="U89" s="115">
        <f t="shared" si="8"/>
        <v>32.599999999999994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80</v>
      </c>
      <c r="G90">
        <f t="shared" si="11"/>
        <v>32.6</v>
      </c>
      <c r="H90" s="113"/>
      <c r="I90">
        <f>BRPL_EOD!AA90+BRPL_EOD!AB90</f>
        <v>13.21</v>
      </c>
      <c r="J90">
        <f>BYPL_EOD!AA90+BYPL_EOD!AB90</f>
        <v>7.55</v>
      </c>
      <c r="K90">
        <f>MES_EOD!AA90+MES_EOD!AB90</f>
        <v>0</v>
      </c>
      <c r="L90">
        <f>NDMC_EOD!AA90+NDMC_EOD!AB90</f>
        <v>1.96</v>
      </c>
      <c r="M90">
        <f>TPDDL_EOD!AA90+TPDDL_EOD!AB90</f>
        <v>9.44</v>
      </c>
      <c r="N90">
        <f t="shared" si="6"/>
        <v>32.160000000000004</v>
      </c>
      <c r="O90" s="113">
        <f t="shared" si="7"/>
        <v>0.43999999999999773</v>
      </c>
      <c r="P90">
        <v>13.390733830845772</v>
      </c>
      <c r="Q90">
        <v>7.6532960199004965</v>
      </c>
      <c r="R90">
        <v>0</v>
      </c>
      <c r="S90">
        <v>1.9868159203980098</v>
      </c>
      <c r="T90">
        <v>9.5691542288557194</v>
      </c>
      <c r="U90" s="115">
        <f t="shared" si="8"/>
        <v>32.599999999999994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80</v>
      </c>
      <c r="G91">
        <f t="shared" si="11"/>
        <v>32.6</v>
      </c>
      <c r="H91" s="113"/>
      <c r="I91">
        <f>BRPL_EOD!AA91+BRPL_EOD!AB91</f>
        <v>13.21</v>
      </c>
      <c r="J91">
        <f>BYPL_EOD!AA91+BYPL_EOD!AB91</f>
        <v>7.55</v>
      </c>
      <c r="K91">
        <f>MES_EOD!AA91+MES_EOD!AB91</f>
        <v>0</v>
      </c>
      <c r="L91">
        <f>NDMC_EOD!AA91+NDMC_EOD!AB91</f>
        <v>1.96</v>
      </c>
      <c r="M91">
        <f>TPDDL_EOD!AA91+TPDDL_EOD!AB91</f>
        <v>9.44</v>
      </c>
      <c r="N91">
        <f t="shared" si="6"/>
        <v>32.160000000000004</v>
      </c>
      <c r="O91" s="113">
        <f t="shared" si="7"/>
        <v>0.43999999999999773</v>
      </c>
      <c r="P91">
        <v>13.390733830845772</v>
      </c>
      <c r="Q91">
        <v>7.6532960199004965</v>
      </c>
      <c r="R91">
        <v>0</v>
      </c>
      <c r="S91">
        <v>1.9868159203980098</v>
      </c>
      <c r="T91">
        <v>9.5691542288557194</v>
      </c>
      <c r="U91" s="115">
        <f t="shared" si="8"/>
        <v>32.599999999999994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80</v>
      </c>
      <c r="G92">
        <f t="shared" si="11"/>
        <v>32.6</v>
      </c>
      <c r="H92" s="113"/>
      <c r="I92">
        <f>BRPL_EOD!AA92+BRPL_EOD!AB92</f>
        <v>13.21</v>
      </c>
      <c r="J92">
        <f>BYPL_EOD!AA92+BYPL_EOD!AB92</f>
        <v>7.55</v>
      </c>
      <c r="K92">
        <f>MES_EOD!AA92+MES_EOD!AB92</f>
        <v>0</v>
      </c>
      <c r="L92">
        <f>NDMC_EOD!AA92+NDMC_EOD!AB92</f>
        <v>1.96</v>
      </c>
      <c r="M92">
        <f>TPDDL_EOD!AA92+TPDDL_EOD!AB92</f>
        <v>9.44</v>
      </c>
      <c r="N92">
        <f t="shared" si="6"/>
        <v>32.160000000000004</v>
      </c>
      <c r="O92" s="113">
        <f t="shared" si="7"/>
        <v>0.43999999999999773</v>
      </c>
      <c r="P92">
        <v>13.390733830845772</v>
      </c>
      <c r="Q92">
        <v>7.6532960199004965</v>
      </c>
      <c r="R92">
        <v>0</v>
      </c>
      <c r="S92">
        <v>1.9868159203980098</v>
      </c>
      <c r="T92">
        <v>9.5691542288557194</v>
      </c>
      <c r="U92" s="115">
        <f t="shared" si="8"/>
        <v>32.599999999999994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80</v>
      </c>
      <c r="G93">
        <f t="shared" si="11"/>
        <v>32.6</v>
      </c>
      <c r="H93" s="113"/>
      <c r="I93">
        <f>BRPL_EOD!AA93+BRPL_EOD!AB93</f>
        <v>13.21</v>
      </c>
      <c r="J93">
        <f>BYPL_EOD!AA93+BYPL_EOD!AB93</f>
        <v>7.55</v>
      </c>
      <c r="K93">
        <f>MES_EOD!AA93+MES_EOD!AB93</f>
        <v>0</v>
      </c>
      <c r="L93">
        <f>NDMC_EOD!AA93+NDMC_EOD!AB93</f>
        <v>1.96</v>
      </c>
      <c r="M93">
        <f>TPDDL_EOD!AA93+TPDDL_EOD!AB93</f>
        <v>9.44</v>
      </c>
      <c r="N93">
        <f t="shared" si="6"/>
        <v>32.160000000000004</v>
      </c>
      <c r="O93" s="113">
        <f t="shared" si="7"/>
        <v>0.43999999999999773</v>
      </c>
      <c r="P93">
        <v>13.390733830845772</v>
      </c>
      <c r="Q93">
        <v>7.6532960199004965</v>
      </c>
      <c r="R93">
        <v>0</v>
      </c>
      <c r="S93">
        <v>1.9868159203980098</v>
      </c>
      <c r="T93">
        <v>9.5691542288557194</v>
      </c>
      <c r="U93" s="115">
        <f t="shared" si="8"/>
        <v>32.599999999999994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80</v>
      </c>
      <c r="G94">
        <f t="shared" si="11"/>
        <v>32.6</v>
      </c>
      <c r="H94" s="113"/>
      <c r="I94">
        <f>BRPL_EOD!AA94+BRPL_EOD!AB94</f>
        <v>13.21</v>
      </c>
      <c r="J94">
        <f>BYPL_EOD!AA94+BYPL_EOD!AB94</f>
        <v>7.55</v>
      </c>
      <c r="K94">
        <f>MES_EOD!AA94+MES_EOD!AB94</f>
        <v>0</v>
      </c>
      <c r="L94">
        <f>NDMC_EOD!AA94+NDMC_EOD!AB94</f>
        <v>1.96</v>
      </c>
      <c r="M94">
        <f>TPDDL_EOD!AA94+TPDDL_EOD!AB94</f>
        <v>9.44</v>
      </c>
      <c r="N94">
        <f t="shared" si="6"/>
        <v>32.160000000000004</v>
      </c>
      <c r="O94" s="113">
        <f t="shared" si="7"/>
        <v>0.43999999999999773</v>
      </c>
      <c r="P94">
        <v>13.390733830845772</v>
      </c>
      <c r="Q94">
        <v>7.6532960199004965</v>
      </c>
      <c r="R94">
        <v>0</v>
      </c>
      <c r="S94">
        <v>1.9868159203980098</v>
      </c>
      <c r="T94">
        <v>9.5691542288557194</v>
      </c>
      <c r="U94" s="115">
        <f t="shared" si="8"/>
        <v>32.599999999999994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80</v>
      </c>
      <c r="G95">
        <f t="shared" si="11"/>
        <v>33.6</v>
      </c>
      <c r="H95" s="113"/>
      <c r="I95">
        <f>BRPL_EOD!AA95+BRPL_EOD!AB95</f>
        <v>13.61</v>
      </c>
      <c r="J95">
        <f>BYPL_EOD!AA95+BYPL_EOD!AB95</f>
        <v>7.78</v>
      </c>
      <c r="K95">
        <f>MES_EOD!AA95+MES_EOD!AB95</f>
        <v>0</v>
      </c>
      <c r="L95">
        <f>NDMC_EOD!AA95+NDMC_EOD!AB95</f>
        <v>2.02</v>
      </c>
      <c r="M95">
        <f>TPDDL_EOD!AA95+TPDDL_EOD!AB95</f>
        <v>9.7200000000000006</v>
      </c>
      <c r="N95">
        <f t="shared" si="6"/>
        <v>33.130000000000003</v>
      </c>
      <c r="O95" s="113">
        <f t="shared" si="7"/>
        <v>0.46999999999999886</v>
      </c>
      <c r="P95">
        <v>13.803078780561423</v>
      </c>
      <c r="Q95">
        <v>7.8903712647147604</v>
      </c>
      <c r="R95">
        <v>0</v>
      </c>
      <c r="S95">
        <v>2.0486568065197703</v>
      </c>
      <c r="T95">
        <v>9.8578931482040453</v>
      </c>
      <c r="U95" s="115">
        <f t="shared" si="8"/>
        <v>33.599999999999994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80</v>
      </c>
      <c r="G96">
        <f t="shared" si="11"/>
        <v>33.6</v>
      </c>
      <c r="H96" s="113"/>
      <c r="I96">
        <f>BRPL_EOD!AA96+BRPL_EOD!AB96</f>
        <v>13.61</v>
      </c>
      <c r="J96">
        <f>BYPL_EOD!AA96+BYPL_EOD!AB96</f>
        <v>7.78</v>
      </c>
      <c r="K96">
        <f>MES_EOD!AA96+MES_EOD!AB96</f>
        <v>0</v>
      </c>
      <c r="L96">
        <f>NDMC_EOD!AA96+NDMC_EOD!AB96</f>
        <v>2.02</v>
      </c>
      <c r="M96">
        <f>TPDDL_EOD!AA96+TPDDL_EOD!AB96</f>
        <v>9.7200000000000006</v>
      </c>
      <c r="N96">
        <f t="shared" si="6"/>
        <v>33.130000000000003</v>
      </c>
      <c r="O96" s="113">
        <f t="shared" si="7"/>
        <v>0.46999999999999886</v>
      </c>
      <c r="P96">
        <v>13.803078780561423</v>
      </c>
      <c r="Q96">
        <v>7.8903712647147604</v>
      </c>
      <c r="R96">
        <v>0</v>
      </c>
      <c r="S96">
        <v>2.0486568065197703</v>
      </c>
      <c r="T96">
        <v>9.8578931482040453</v>
      </c>
      <c r="U96" s="115">
        <f t="shared" si="8"/>
        <v>33.599999999999994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80</v>
      </c>
      <c r="G97">
        <f t="shared" si="11"/>
        <v>33.6</v>
      </c>
      <c r="H97" s="113"/>
      <c r="I97">
        <f>BRPL_EOD!AA97+BRPL_EOD!AB97</f>
        <v>13.61</v>
      </c>
      <c r="J97">
        <f>BYPL_EOD!AA97+BYPL_EOD!AB97</f>
        <v>7.78</v>
      </c>
      <c r="K97">
        <f>MES_EOD!AA97+MES_EOD!AB97</f>
        <v>0</v>
      </c>
      <c r="L97">
        <f>NDMC_EOD!AA97+NDMC_EOD!AB97</f>
        <v>2.02</v>
      </c>
      <c r="M97">
        <f>TPDDL_EOD!AA97+TPDDL_EOD!AB97</f>
        <v>9.7200000000000006</v>
      </c>
      <c r="N97">
        <f t="shared" si="6"/>
        <v>33.130000000000003</v>
      </c>
      <c r="O97" s="113">
        <f t="shared" si="7"/>
        <v>0.46999999999999886</v>
      </c>
      <c r="P97">
        <v>13.803078780561423</v>
      </c>
      <c r="Q97">
        <v>7.8903712647147604</v>
      </c>
      <c r="R97">
        <v>0</v>
      </c>
      <c r="S97">
        <v>2.0486568065197703</v>
      </c>
      <c r="T97">
        <v>9.8578931482040453</v>
      </c>
      <c r="U97" s="115">
        <f t="shared" si="8"/>
        <v>33.599999999999994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80</v>
      </c>
      <c r="G98">
        <f t="shared" si="11"/>
        <v>33.6</v>
      </c>
      <c r="H98" s="113"/>
      <c r="I98">
        <f>BRPL_EOD!AA98+BRPL_EOD!AB98</f>
        <v>13.61</v>
      </c>
      <c r="J98">
        <f>BYPL_EOD!AA98+BYPL_EOD!AB98</f>
        <v>7.78</v>
      </c>
      <c r="K98">
        <f>MES_EOD!AA98+MES_EOD!AB98</f>
        <v>0</v>
      </c>
      <c r="L98">
        <f>NDMC_EOD!AA98+NDMC_EOD!AB98</f>
        <v>2.02</v>
      </c>
      <c r="M98">
        <f>TPDDL_EOD!AA98+TPDDL_EOD!AB98</f>
        <v>9.7200000000000006</v>
      </c>
      <c r="N98">
        <f t="shared" si="6"/>
        <v>33.130000000000003</v>
      </c>
      <c r="O98" s="113">
        <f t="shared" si="7"/>
        <v>0.46999999999999886</v>
      </c>
      <c r="P98">
        <v>13.803078780561423</v>
      </c>
      <c r="Q98">
        <v>7.8903712647147604</v>
      </c>
      <c r="R98">
        <v>0</v>
      </c>
      <c r="S98">
        <v>2.0486568065197703</v>
      </c>
      <c r="T98">
        <v>9.8578931482040453</v>
      </c>
      <c r="U98" s="115">
        <f t="shared" si="8"/>
        <v>33.599999999999994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0.79339999999999866</v>
      </c>
      <c r="E99" s="115">
        <f t="shared" si="12"/>
        <v>0</v>
      </c>
      <c r="F99" s="115">
        <f t="shared" si="12"/>
        <v>1.92</v>
      </c>
      <c r="G99" s="115">
        <f t="shared" si="12"/>
        <v>0.79339999999999866</v>
      </c>
      <c r="H99" s="115"/>
      <c r="I99" s="115">
        <f t="shared" si="12"/>
        <v>0.32144000000000039</v>
      </c>
      <c r="J99" s="115">
        <f t="shared" si="12"/>
        <v>0.18372999999999973</v>
      </c>
      <c r="K99" s="115">
        <f t="shared" si="12"/>
        <v>0</v>
      </c>
      <c r="L99" s="115">
        <f t="shared" si="12"/>
        <v>4.7700000000000034E-2</v>
      </c>
      <c r="M99" s="115">
        <f t="shared" si="12"/>
        <v>0.22964000000000057</v>
      </c>
      <c r="N99" s="115">
        <f t="shared" si="12"/>
        <v>0.78251000000000004</v>
      </c>
      <c r="O99" s="115">
        <f t="shared" si="12"/>
        <v>1.0889999999999959E-2</v>
      </c>
      <c r="P99" s="115">
        <f t="shared" si="12"/>
        <v>0.32591340638717109</v>
      </c>
      <c r="Q99" s="115">
        <f t="shared" si="12"/>
        <v>0.1862869321705688</v>
      </c>
      <c r="R99" s="115">
        <f t="shared" si="12"/>
        <v>0</v>
      </c>
      <c r="S99" s="115">
        <f t="shared" si="12"/>
        <v>4.8363831836891691E-2</v>
      </c>
      <c r="T99" s="115">
        <f t="shared" si="12"/>
        <v>0.23283582960536894</v>
      </c>
      <c r="U99" s="115">
        <f t="shared" si="12"/>
        <v>0.79339999999999866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216.26</v>
      </c>
      <c r="E3">
        <f>BAWANA!AM3</f>
        <v>0</v>
      </c>
      <c r="F3">
        <f>(B3+C3)*0.8</f>
        <v>256</v>
      </c>
      <c r="G3">
        <f>(D3+E3)</f>
        <v>216.26</v>
      </c>
      <c r="H3" s="113"/>
      <c r="I3">
        <f>BRPL_EOD!AI3+BRPL_EOD!AJ3</f>
        <v>84</v>
      </c>
      <c r="J3">
        <f>BYPL_EOD!AI3+BYPL_EOD!AJ3</f>
        <v>48.37</v>
      </c>
      <c r="K3">
        <f>MES_EOD!AI3+MES_EOD!AJ3</f>
        <v>5.84</v>
      </c>
      <c r="L3">
        <f>NDMC_EOD!AI3+NDMC_EOD!AJ3</f>
        <v>19.600000000000001</v>
      </c>
      <c r="M3">
        <f>TPDDL_EOD!AI3+TPDDL_EOD!AJ3</f>
        <v>58.45</v>
      </c>
      <c r="N3">
        <f t="shared" ref="N3:N66" si="0">SUM(I3:M3)</f>
        <v>216.26</v>
      </c>
      <c r="O3" s="113">
        <f t="shared" ref="O3:O66" si="1">G3-N3</f>
        <v>0</v>
      </c>
      <c r="P3">
        <v>84</v>
      </c>
      <c r="Q3">
        <v>48.37</v>
      </c>
      <c r="R3">
        <v>5.84</v>
      </c>
      <c r="S3">
        <v>19.600000000000001</v>
      </c>
      <c r="T3">
        <v>58.45</v>
      </c>
      <c r="U3" s="115">
        <f t="shared" ref="U3:U66" si="2">SUM(P3:T3)</f>
        <v>216.26</v>
      </c>
      <c r="V3" s="113">
        <f t="shared" ref="V3:V66" si="3">G3-U3</f>
        <v>0</v>
      </c>
      <c r="Y3">
        <f>BAWANA!AW3+BAWANA!AX3</f>
        <v>26.87</v>
      </c>
      <c r="Z3">
        <f>BAWANA!BD3+BAWANA!BE3</f>
        <v>26.87</v>
      </c>
      <c r="AA3">
        <f>BAWANA!X3+BAWANA!Y3</f>
        <v>26.87</v>
      </c>
      <c r="AB3">
        <f>BAWANA!AE3+BAWANA!AF3</f>
        <v>26.87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216.26</v>
      </c>
      <c r="E4">
        <f>BAWANA!AM4</f>
        <v>0</v>
      </c>
      <c r="F4">
        <f t="shared" ref="F4:F67" si="4">(B4+C4)*0.8</f>
        <v>256</v>
      </c>
      <c r="G4">
        <f t="shared" ref="G4:G67" si="5">(D4+E4)</f>
        <v>216.26</v>
      </c>
      <c r="H4" s="113"/>
      <c r="I4">
        <f>BRPL_EOD!AI4+BRPL_EOD!AJ4</f>
        <v>84</v>
      </c>
      <c r="J4">
        <f>BYPL_EOD!AI4+BYPL_EOD!AJ4</f>
        <v>48.37</v>
      </c>
      <c r="K4">
        <f>MES_EOD!AI4+MES_EOD!AJ4</f>
        <v>5.84</v>
      </c>
      <c r="L4">
        <f>NDMC_EOD!AI4+NDMC_EOD!AJ4</f>
        <v>19.600000000000001</v>
      </c>
      <c r="M4">
        <f>TPDDL_EOD!AI4+TPDDL_EOD!AJ4</f>
        <v>58.45</v>
      </c>
      <c r="N4">
        <f t="shared" si="0"/>
        <v>216.26</v>
      </c>
      <c r="O4" s="113">
        <f t="shared" si="1"/>
        <v>0</v>
      </c>
      <c r="P4">
        <v>84</v>
      </c>
      <c r="Q4">
        <v>48.37</v>
      </c>
      <c r="R4">
        <v>5.84</v>
      </c>
      <c r="S4">
        <v>19.600000000000001</v>
      </c>
      <c r="T4">
        <v>58.45</v>
      </c>
      <c r="U4" s="115">
        <f t="shared" si="2"/>
        <v>216.26</v>
      </c>
      <c r="V4" s="113">
        <f t="shared" si="3"/>
        <v>0</v>
      </c>
      <c r="Y4">
        <f>BAWANA!AW4+BAWANA!AX4</f>
        <v>26.87</v>
      </c>
      <c r="Z4">
        <f>BAWANA!BD4+BAWANA!BE4</f>
        <v>26.87</v>
      </c>
      <c r="AA4">
        <f>BAWANA!X4+BAWANA!Y4</f>
        <v>26.87</v>
      </c>
      <c r="AB4">
        <f>BAWANA!AE4+BAWANA!AF4</f>
        <v>26.87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216.26</v>
      </c>
      <c r="E5">
        <f>BAWANA!AM5</f>
        <v>0</v>
      </c>
      <c r="F5">
        <f t="shared" si="4"/>
        <v>256</v>
      </c>
      <c r="G5">
        <f t="shared" si="5"/>
        <v>216.26</v>
      </c>
      <c r="H5" s="113"/>
      <c r="I5">
        <f>BRPL_EOD!AI5+BRPL_EOD!AJ5</f>
        <v>84</v>
      </c>
      <c r="J5">
        <f>BYPL_EOD!AI5+BYPL_EOD!AJ5</f>
        <v>48.37</v>
      </c>
      <c r="K5">
        <f>MES_EOD!AI5+MES_EOD!AJ5</f>
        <v>5.84</v>
      </c>
      <c r="L5">
        <f>NDMC_EOD!AI5+NDMC_EOD!AJ5</f>
        <v>19.600000000000001</v>
      </c>
      <c r="M5">
        <f>TPDDL_EOD!AI5+TPDDL_EOD!AJ5</f>
        <v>58.45</v>
      </c>
      <c r="N5">
        <f t="shared" si="0"/>
        <v>216.26</v>
      </c>
      <c r="O5" s="113">
        <f t="shared" si="1"/>
        <v>0</v>
      </c>
      <c r="P5">
        <v>84</v>
      </c>
      <c r="Q5">
        <v>48.37</v>
      </c>
      <c r="R5">
        <v>5.84</v>
      </c>
      <c r="S5">
        <v>19.600000000000001</v>
      </c>
      <c r="T5">
        <v>58.45</v>
      </c>
      <c r="U5" s="115">
        <f t="shared" si="2"/>
        <v>216.26</v>
      </c>
      <c r="V5" s="113">
        <f t="shared" si="3"/>
        <v>0</v>
      </c>
      <c r="Y5">
        <f>BAWANA!AW5+BAWANA!AX5</f>
        <v>26.87</v>
      </c>
      <c r="Z5">
        <f>BAWANA!BD5+BAWANA!BE5</f>
        <v>26.87</v>
      </c>
      <c r="AA5">
        <f>BAWANA!X5+BAWANA!Y5</f>
        <v>26.87</v>
      </c>
      <c r="AB5">
        <f>BAWANA!AE5+BAWANA!AF5</f>
        <v>26.87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216.26</v>
      </c>
      <c r="E6">
        <f>BAWANA!AM6</f>
        <v>0</v>
      </c>
      <c r="F6">
        <f t="shared" si="4"/>
        <v>256</v>
      </c>
      <c r="G6">
        <f t="shared" si="5"/>
        <v>216.26</v>
      </c>
      <c r="H6" s="113"/>
      <c r="I6">
        <f>BRPL_EOD!AI6+BRPL_EOD!AJ6</f>
        <v>84</v>
      </c>
      <c r="J6">
        <f>BYPL_EOD!AI6+BYPL_EOD!AJ6</f>
        <v>48.37</v>
      </c>
      <c r="K6">
        <f>MES_EOD!AI6+MES_EOD!AJ6</f>
        <v>5.84</v>
      </c>
      <c r="L6">
        <f>NDMC_EOD!AI6+NDMC_EOD!AJ6</f>
        <v>19.600000000000001</v>
      </c>
      <c r="M6">
        <f>TPDDL_EOD!AI6+TPDDL_EOD!AJ6</f>
        <v>58.45</v>
      </c>
      <c r="N6">
        <f t="shared" si="0"/>
        <v>216.26</v>
      </c>
      <c r="O6" s="113">
        <f t="shared" si="1"/>
        <v>0</v>
      </c>
      <c r="P6">
        <v>84</v>
      </c>
      <c r="Q6">
        <v>48.37</v>
      </c>
      <c r="R6">
        <v>5.84</v>
      </c>
      <c r="S6">
        <v>19.600000000000001</v>
      </c>
      <c r="T6">
        <v>58.45</v>
      </c>
      <c r="U6" s="115">
        <f t="shared" si="2"/>
        <v>216.26</v>
      </c>
      <c r="V6" s="113">
        <f t="shared" si="3"/>
        <v>0</v>
      </c>
      <c r="Y6">
        <f>BAWANA!AW6+BAWANA!AX6</f>
        <v>26.87</v>
      </c>
      <c r="Z6">
        <f>BAWANA!BD6+BAWANA!BE6</f>
        <v>26.87</v>
      </c>
      <c r="AA6">
        <f>BAWANA!X6+BAWANA!Y6</f>
        <v>26.87</v>
      </c>
      <c r="AB6">
        <f>BAWANA!AE6+BAWANA!AF6</f>
        <v>26.87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216.26</v>
      </c>
      <c r="E7">
        <f>BAWANA!AM7</f>
        <v>0</v>
      </c>
      <c r="F7">
        <f t="shared" si="4"/>
        <v>256</v>
      </c>
      <c r="G7">
        <f t="shared" si="5"/>
        <v>216.26</v>
      </c>
      <c r="H7" s="113"/>
      <c r="I7">
        <f>BRPL_EOD!AI7+BRPL_EOD!AJ7</f>
        <v>84</v>
      </c>
      <c r="J7">
        <f>BYPL_EOD!AI7+BYPL_EOD!AJ7</f>
        <v>48.37</v>
      </c>
      <c r="K7">
        <f>MES_EOD!AI7+MES_EOD!AJ7</f>
        <v>5.84</v>
      </c>
      <c r="L7">
        <f>NDMC_EOD!AI7+NDMC_EOD!AJ7</f>
        <v>19.600000000000001</v>
      </c>
      <c r="M7">
        <f>TPDDL_EOD!AI7+TPDDL_EOD!AJ7</f>
        <v>58.45</v>
      </c>
      <c r="N7">
        <f t="shared" si="0"/>
        <v>216.26</v>
      </c>
      <c r="O7" s="113">
        <f t="shared" si="1"/>
        <v>0</v>
      </c>
      <c r="P7">
        <v>84</v>
      </c>
      <c r="Q7">
        <v>48.37</v>
      </c>
      <c r="R7">
        <v>5.84</v>
      </c>
      <c r="S7">
        <v>19.600000000000001</v>
      </c>
      <c r="T7">
        <v>58.45</v>
      </c>
      <c r="U7" s="115">
        <f t="shared" si="2"/>
        <v>216.26</v>
      </c>
      <c r="V7" s="113">
        <f t="shared" si="3"/>
        <v>0</v>
      </c>
      <c r="Y7">
        <f>BAWANA!AW7+BAWANA!AX7</f>
        <v>26.87</v>
      </c>
      <c r="Z7">
        <f>BAWANA!BD7+BAWANA!BE7</f>
        <v>26.87</v>
      </c>
      <c r="AA7">
        <f>BAWANA!X7+BAWANA!Y7</f>
        <v>26.87</v>
      </c>
      <c r="AB7">
        <f>BAWANA!AE7+BAWANA!AF7</f>
        <v>26.87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216.26</v>
      </c>
      <c r="E8">
        <f>BAWANA!AM8</f>
        <v>0</v>
      </c>
      <c r="F8">
        <f t="shared" si="4"/>
        <v>256</v>
      </c>
      <c r="G8">
        <f t="shared" si="5"/>
        <v>216.26</v>
      </c>
      <c r="H8" s="113"/>
      <c r="I8">
        <f>BRPL_EOD!AI8+BRPL_EOD!AJ8</f>
        <v>84</v>
      </c>
      <c r="J8">
        <f>BYPL_EOD!AI8+BYPL_EOD!AJ8</f>
        <v>48.37</v>
      </c>
      <c r="K8">
        <f>MES_EOD!AI8+MES_EOD!AJ8</f>
        <v>5.84</v>
      </c>
      <c r="L8">
        <f>NDMC_EOD!AI8+NDMC_EOD!AJ8</f>
        <v>19.600000000000001</v>
      </c>
      <c r="M8">
        <f>TPDDL_EOD!AI8+TPDDL_EOD!AJ8</f>
        <v>58.45</v>
      </c>
      <c r="N8">
        <f t="shared" si="0"/>
        <v>216.26</v>
      </c>
      <c r="O8" s="113">
        <f t="shared" si="1"/>
        <v>0</v>
      </c>
      <c r="P8">
        <v>84</v>
      </c>
      <c r="Q8">
        <v>48.37</v>
      </c>
      <c r="R8">
        <v>5.84</v>
      </c>
      <c r="S8">
        <v>19.600000000000001</v>
      </c>
      <c r="T8">
        <v>58.45</v>
      </c>
      <c r="U8" s="115">
        <f t="shared" si="2"/>
        <v>216.26</v>
      </c>
      <c r="V8" s="113">
        <f t="shared" si="3"/>
        <v>0</v>
      </c>
      <c r="Y8">
        <f>BAWANA!AW8+BAWANA!AX8</f>
        <v>26.87</v>
      </c>
      <c r="Z8">
        <f>BAWANA!BD8+BAWANA!BE8</f>
        <v>26.87</v>
      </c>
      <c r="AA8">
        <f>BAWANA!X8+BAWANA!Y8</f>
        <v>26.87</v>
      </c>
      <c r="AB8">
        <f>BAWANA!AE8+BAWANA!AF8</f>
        <v>26.87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216.26</v>
      </c>
      <c r="E9">
        <f>BAWANA!AM9</f>
        <v>0</v>
      </c>
      <c r="F9">
        <f t="shared" si="4"/>
        <v>256</v>
      </c>
      <c r="G9">
        <f t="shared" si="5"/>
        <v>216.26</v>
      </c>
      <c r="H9" s="113"/>
      <c r="I9">
        <f>BRPL_EOD!AI9+BRPL_EOD!AJ9</f>
        <v>84</v>
      </c>
      <c r="J9">
        <f>BYPL_EOD!AI9+BYPL_EOD!AJ9</f>
        <v>48.37</v>
      </c>
      <c r="K9">
        <f>MES_EOD!AI9+MES_EOD!AJ9</f>
        <v>5.84</v>
      </c>
      <c r="L9">
        <f>NDMC_EOD!AI9+NDMC_EOD!AJ9</f>
        <v>19.600000000000001</v>
      </c>
      <c r="M9">
        <f>TPDDL_EOD!AI9+TPDDL_EOD!AJ9</f>
        <v>58.45</v>
      </c>
      <c r="N9">
        <f t="shared" si="0"/>
        <v>216.26</v>
      </c>
      <c r="O9" s="113">
        <f t="shared" si="1"/>
        <v>0</v>
      </c>
      <c r="P9">
        <v>84</v>
      </c>
      <c r="Q9">
        <v>48.37</v>
      </c>
      <c r="R9">
        <v>5.84</v>
      </c>
      <c r="S9">
        <v>19.600000000000001</v>
      </c>
      <c r="T9">
        <v>58.45</v>
      </c>
      <c r="U9" s="115">
        <f t="shared" si="2"/>
        <v>216.26</v>
      </c>
      <c r="V9" s="113">
        <f t="shared" si="3"/>
        <v>0</v>
      </c>
      <c r="Y9">
        <f>BAWANA!AW9+BAWANA!AX9</f>
        <v>26.87</v>
      </c>
      <c r="Z9">
        <f>BAWANA!BD9+BAWANA!BE9</f>
        <v>26.87</v>
      </c>
      <c r="AA9">
        <f>BAWANA!X9+BAWANA!Y9</f>
        <v>26.87</v>
      </c>
      <c r="AB9">
        <f>BAWANA!AE9+BAWANA!AF9</f>
        <v>26.87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216.26</v>
      </c>
      <c r="E10">
        <f>BAWANA!AM10</f>
        <v>0</v>
      </c>
      <c r="F10">
        <f t="shared" si="4"/>
        <v>256</v>
      </c>
      <c r="G10">
        <f t="shared" si="5"/>
        <v>216.26</v>
      </c>
      <c r="H10" s="113"/>
      <c r="I10">
        <f>BRPL_EOD!AI10+BRPL_EOD!AJ10</f>
        <v>84</v>
      </c>
      <c r="J10">
        <f>BYPL_EOD!AI10+BYPL_EOD!AJ10</f>
        <v>48.37</v>
      </c>
      <c r="K10">
        <f>MES_EOD!AI10+MES_EOD!AJ10</f>
        <v>5.84</v>
      </c>
      <c r="L10">
        <f>NDMC_EOD!AI10+NDMC_EOD!AJ10</f>
        <v>19.600000000000001</v>
      </c>
      <c r="M10">
        <f>TPDDL_EOD!AI10+TPDDL_EOD!AJ10</f>
        <v>58.45</v>
      </c>
      <c r="N10">
        <f t="shared" si="0"/>
        <v>216.26</v>
      </c>
      <c r="O10" s="113">
        <f t="shared" si="1"/>
        <v>0</v>
      </c>
      <c r="P10">
        <v>84</v>
      </c>
      <c r="Q10">
        <v>48.37</v>
      </c>
      <c r="R10">
        <v>5.84</v>
      </c>
      <c r="S10">
        <v>19.600000000000001</v>
      </c>
      <c r="T10">
        <v>58.45</v>
      </c>
      <c r="U10" s="115">
        <f t="shared" si="2"/>
        <v>216.26</v>
      </c>
      <c r="V10" s="113">
        <f t="shared" si="3"/>
        <v>0</v>
      </c>
      <c r="Y10">
        <f>BAWANA!AW10+BAWANA!AX10</f>
        <v>26.87</v>
      </c>
      <c r="Z10">
        <f>BAWANA!BD10+BAWANA!BE10</f>
        <v>26.87</v>
      </c>
      <c r="AA10">
        <f>BAWANA!X10+BAWANA!Y10</f>
        <v>26.87</v>
      </c>
      <c r="AB10">
        <f>BAWANA!AE10+BAWANA!AF10</f>
        <v>26.87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216.26</v>
      </c>
      <c r="E11">
        <f>BAWANA!AM11</f>
        <v>0</v>
      </c>
      <c r="F11">
        <f t="shared" si="4"/>
        <v>256</v>
      </c>
      <c r="G11">
        <f t="shared" si="5"/>
        <v>216.26</v>
      </c>
      <c r="H11" s="113"/>
      <c r="I11">
        <f>BRPL_EOD!AI11+BRPL_EOD!AJ11</f>
        <v>84</v>
      </c>
      <c r="J11">
        <f>BYPL_EOD!AI11+BYPL_EOD!AJ11</f>
        <v>48.37</v>
      </c>
      <c r="K11">
        <f>MES_EOD!AI11+MES_EOD!AJ11</f>
        <v>5.84</v>
      </c>
      <c r="L11">
        <f>NDMC_EOD!AI11+NDMC_EOD!AJ11</f>
        <v>19.600000000000001</v>
      </c>
      <c r="M11">
        <f>TPDDL_EOD!AI11+TPDDL_EOD!AJ11</f>
        <v>58.45</v>
      </c>
      <c r="N11">
        <f t="shared" si="0"/>
        <v>216.26</v>
      </c>
      <c r="O11" s="113">
        <f t="shared" si="1"/>
        <v>0</v>
      </c>
      <c r="P11">
        <v>84</v>
      </c>
      <c r="Q11">
        <v>48.37</v>
      </c>
      <c r="R11">
        <v>5.84</v>
      </c>
      <c r="S11">
        <v>19.600000000000001</v>
      </c>
      <c r="T11">
        <v>58.45</v>
      </c>
      <c r="U11" s="115">
        <f t="shared" si="2"/>
        <v>216.26</v>
      </c>
      <c r="V11" s="113">
        <f t="shared" si="3"/>
        <v>0</v>
      </c>
      <c r="Y11">
        <f>BAWANA!AW11+BAWANA!AX11</f>
        <v>26.87</v>
      </c>
      <c r="Z11">
        <f>BAWANA!BD11+BAWANA!BE11</f>
        <v>26.87</v>
      </c>
      <c r="AA11">
        <f>BAWANA!X11+BAWANA!Y11</f>
        <v>26.87</v>
      </c>
      <c r="AB11">
        <f>BAWANA!AE11+BAWANA!AF11</f>
        <v>26.87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216.26</v>
      </c>
      <c r="E12">
        <f>BAWANA!AM12</f>
        <v>0</v>
      </c>
      <c r="F12">
        <f t="shared" si="4"/>
        <v>256</v>
      </c>
      <c r="G12">
        <f t="shared" si="5"/>
        <v>216.26</v>
      </c>
      <c r="H12" s="113"/>
      <c r="I12">
        <f>BRPL_EOD!AI12+BRPL_EOD!AJ12</f>
        <v>84</v>
      </c>
      <c r="J12">
        <f>BYPL_EOD!AI12+BYPL_EOD!AJ12</f>
        <v>48.37</v>
      </c>
      <c r="K12">
        <f>MES_EOD!AI12+MES_EOD!AJ12</f>
        <v>5.84</v>
      </c>
      <c r="L12">
        <f>NDMC_EOD!AI12+NDMC_EOD!AJ12</f>
        <v>19.600000000000001</v>
      </c>
      <c r="M12">
        <f>TPDDL_EOD!AI12+TPDDL_EOD!AJ12</f>
        <v>58.45</v>
      </c>
      <c r="N12">
        <f t="shared" si="0"/>
        <v>216.26</v>
      </c>
      <c r="O12" s="113">
        <f t="shared" si="1"/>
        <v>0</v>
      </c>
      <c r="P12">
        <v>84</v>
      </c>
      <c r="Q12">
        <v>48.37</v>
      </c>
      <c r="R12">
        <v>5.84</v>
      </c>
      <c r="S12">
        <v>19.600000000000001</v>
      </c>
      <c r="T12">
        <v>58.45</v>
      </c>
      <c r="U12" s="115">
        <f t="shared" si="2"/>
        <v>216.26</v>
      </c>
      <c r="V12" s="113">
        <f t="shared" si="3"/>
        <v>0</v>
      </c>
      <c r="Y12">
        <f>BAWANA!AW12+BAWANA!AX12</f>
        <v>26.87</v>
      </c>
      <c r="Z12">
        <f>BAWANA!BD12+BAWANA!BE12</f>
        <v>26.87</v>
      </c>
      <c r="AA12">
        <f>BAWANA!X12+BAWANA!Y12</f>
        <v>26.87</v>
      </c>
      <c r="AB12">
        <f>BAWANA!AE12+BAWANA!AF12</f>
        <v>26.87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216.26</v>
      </c>
      <c r="E13">
        <f>BAWANA!AM13</f>
        <v>0</v>
      </c>
      <c r="F13">
        <f t="shared" si="4"/>
        <v>256</v>
      </c>
      <c r="G13">
        <f t="shared" si="5"/>
        <v>216.26</v>
      </c>
      <c r="H13" s="113"/>
      <c r="I13">
        <f>BRPL_EOD!AI13+BRPL_EOD!AJ13</f>
        <v>84</v>
      </c>
      <c r="J13">
        <f>BYPL_EOD!AI13+BYPL_EOD!AJ13</f>
        <v>48.37</v>
      </c>
      <c r="K13">
        <f>MES_EOD!AI13+MES_EOD!AJ13</f>
        <v>5.84</v>
      </c>
      <c r="L13">
        <f>NDMC_EOD!AI13+NDMC_EOD!AJ13</f>
        <v>19.600000000000001</v>
      </c>
      <c r="M13">
        <f>TPDDL_EOD!AI13+TPDDL_EOD!AJ13</f>
        <v>58.45</v>
      </c>
      <c r="N13">
        <f t="shared" si="0"/>
        <v>216.26</v>
      </c>
      <c r="O13" s="113">
        <f t="shared" si="1"/>
        <v>0</v>
      </c>
      <c r="P13">
        <v>84</v>
      </c>
      <c r="Q13">
        <v>48.37</v>
      </c>
      <c r="R13">
        <v>5.84</v>
      </c>
      <c r="S13">
        <v>19.600000000000001</v>
      </c>
      <c r="T13">
        <v>58.45</v>
      </c>
      <c r="U13" s="115">
        <f t="shared" si="2"/>
        <v>216.26</v>
      </c>
      <c r="V13" s="113">
        <f t="shared" si="3"/>
        <v>0</v>
      </c>
      <c r="Y13">
        <f>BAWANA!AW13+BAWANA!AX13</f>
        <v>26.87</v>
      </c>
      <c r="Z13">
        <f>BAWANA!BD13+BAWANA!BE13</f>
        <v>26.87</v>
      </c>
      <c r="AA13">
        <f>BAWANA!X13+BAWANA!Y13</f>
        <v>26.87</v>
      </c>
      <c r="AB13">
        <f>BAWANA!AE13+BAWANA!AF13</f>
        <v>26.87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216.26</v>
      </c>
      <c r="E14">
        <f>BAWANA!AM14</f>
        <v>0</v>
      </c>
      <c r="F14">
        <f t="shared" si="4"/>
        <v>256</v>
      </c>
      <c r="G14">
        <f t="shared" si="5"/>
        <v>216.26</v>
      </c>
      <c r="H14" s="113"/>
      <c r="I14">
        <f>BRPL_EOD!AI14+BRPL_EOD!AJ14</f>
        <v>84</v>
      </c>
      <c r="J14">
        <f>BYPL_EOD!AI14+BYPL_EOD!AJ14</f>
        <v>48.37</v>
      </c>
      <c r="K14">
        <f>MES_EOD!AI14+MES_EOD!AJ14</f>
        <v>5.84</v>
      </c>
      <c r="L14">
        <f>NDMC_EOD!AI14+NDMC_EOD!AJ14</f>
        <v>19.600000000000001</v>
      </c>
      <c r="M14">
        <f>TPDDL_EOD!AI14+TPDDL_EOD!AJ14</f>
        <v>58.45</v>
      </c>
      <c r="N14">
        <f t="shared" si="0"/>
        <v>216.26</v>
      </c>
      <c r="O14" s="113">
        <f t="shared" si="1"/>
        <v>0</v>
      </c>
      <c r="P14">
        <v>84</v>
      </c>
      <c r="Q14">
        <v>48.37</v>
      </c>
      <c r="R14">
        <v>5.84</v>
      </c>
      <c r="S14">
        <v>19.600000000000001</v>
      </c>
      <c r="T14">
        <v>58.45</v>
      </c>
      <c r="U14" s="115">
        <f t="shared" si="2"/>
        <v>216.26</v>
      </c>
      <c r="V14" s="113">
        <f t="shared" si="3"/>
        <v>0</v>
      </c>
      <c r="Y14">
        <f>BAWANA!AW14+BAWANA!AX14</f>
        <v>26.87</v>
      </c>
      <c r="Z14">
        <f>BAWANA!BD14+BAWANA!BE14</f>
        <v>26.87</v>
      </c>
      <c r="AA14">
        <f>BAWANA!X14+BAWANA!Y14</f>
        <v>26.87</v>
      </c>
      <c r="AB14">
        <f>BAWANA!AE14+BAWANA!AF14</f>
        <v>26.87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216.26</v>
      </c>
      <c r="E15">
        <f>BAWANA!AM15</f>
        <v>0</v>
      </c>
      <c r="F15">
        <f t="shared" si="4"/>
        <v>256</v>
      </c>
      <c r="G15">
        <f t="shared" si="5"/>
        <v>216.26</v>
      </c>
      <c r="H15" s="113"/>
      <c r="I15">
        <f>BRPL_EOD!AI15+BRPL_EOD!AJ15</f>
        <v>84</v>
      </c>
      <c r="J15">
        <f>BYPL_EOD!AI15+BYPL_EOD!AJ15</f>
        <v>48.37</v>
      </c>
      <c r="K15">
        <f>MES_EOD!AI15+MES_EOD!AJ15</f>
        <v>5.84</v>
      </c>
      <c r="L15">
        <f>NDMC_EOD!AI15+NDMC_EOD!AJ15</f>
        <v>19.600000000000001</v>
      </c>
      <c r="M15">
        <f>TPDDL_EOD!AI15+TPDDL_EOD!AJ15</f>
        <v>58.45</v>
      </c>
      <c r="N15">
        <f t="shared" si="0"/>
        <v>216.26</v>
      </c>
      <c r="O15" s="113">
        <f t="shared" si="1"/>
        <v>0</v>
      </c>
      <c r="P15">
        <v>84</v>
      </c>
      <c r="Q15">
        <v>48.37</v>
      </c>
      <c r="R15">
        <v>5.84</v>
      </c>
      <c r="S15">
        <v>19.600000000000001</v>
      </c>
      <c r="T15">
        <v>58.45</v>
      </c>
      <c r="U15" s="115">
        <f t="shared" si="2"/>
        <v>216.26</v>
      </c>
      <c r="V15" s="113">
        <f t="shared" si="3"/>
        <v>0</v>
      </c>
      <c r="Y15">
        <f>BAWANA!AW15+BAWANA!AX15</f>
        <v>26.87</v>
      </c>
      <c r="Z15">
        <f>BAWANA!BD15+BAWANA!BE15</f>
        <v>26.87</v>
      </c>
      <c r="AA15">
        <f>BAWANA!X15+BAWANA!Y15</f>
        <v>26.87</v>
      </c>
      <c r="AB15">
        <f>BAWANA!AE15+BAWANA!AF15</f>
        <v>26.87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216.26</v>
      </c>
      <c r="E16">
        <f>BAWANA!AM16</f>
        <v>0</v>
      </c>
      <c r="F16">
        <f t="shared" si="4"/>
        <v>256</v>
      </c>
      <c r="G16">
        <f t="shared" si="5"/>
        <v>216.26</v>
      </c>
      <c r="H16" s="113"/>
      <c r="I16">
        <f>BRPL_EOD!AI16+BRPL_EOD!AJ16</f>
        <v>84</v>
      </c>
      <c r="J16">
        <f>BYPL_EOD!AI16+BYPL_EOD!AJ16</f>
        <v>48.37</v>
      </c>
      <c r="K16">
        <f>MES_EOD!AI16+MES_EOD!AJ16</f>
        <v>5.84</v>
      </c>
      <c r="L16">
        <f>NDMC_EOD!AI16+NDMC_EOD!AJ16</f>
        <v>19.600000000000001</v>
      </c>
      <c r="M16">
        <f>TPDDL_EOD!AI16+TPDDL_EOD!AJ16</f>
        <v>58.45</v>
      </c>
      <c r="N16">
        <f t="shared" si="0"/>
        <v>216.26</v>
      </c>
      <c r="O16" s="113">
        <f t="shared" si="1"/>
        <v>0</v>
      </c>
      <c r="P16">
        <v>84</v>
      </c>
      <c r="Q16">
        <v>48.37</v>
      </c>
      <c r="R16">
        <v>5.84</v>
      </c>
      <c r="S16">
        <v>19.600000000000001</v>
      </c>
      <c r="T16">
        <v>58.45</v>
      </c>
      <c r="U16" s="115">
        <f t="shared" si="2"/>
        <v>216.26</v>
      </c>
      <c r="V16" s="113">
        <f t="shared" si="3"/>
        <v>0</v>
      </c>
      <c r="Y16">
        <f>BAWANA!AW16+BAWANA!AX16</f>
        <v>26.87</v>
      </c>
      <c r="Z16">
        <f>BAWANA!BD16+BAWANA!BE16</f>
        <v>26.87</v>
      </c>
      <c r="AA16">
        <f>BAWANA!X16+BAWANA!Y16</f>
        <v>26.87</v>
      </c>
      <c r="AB16">
        <f>BAWANA!AE16+BAWANA!AF16</f>
        <v>26.87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216.26</v>
      </c>
      <c r="E17">
        <f>BAWANA!AM17</f>
        <v>0</v>
      </c>
      <c r="F17">
        <f t="shared" si="4"/>
        <v>256</v>
      </c>
      <c r="G17">
        <f t="shared" si="5"/>
        <v>216.26</v>
      </c>
      <c r="H17" s="113"/>
      <c r="I17">
        <f>BRPL_EOD!AI17+BRPL_EOD!AJ17</f>
        <v>84</v>
      </c>
      <c r="J17">
        <f>BYPL_EOD!AI17+BYPL_EOD!AJ17</f>
        <v>48.37</v>
      </c>
      <c r="K17">
        <f>MES_EOD!AI17+MES_EOD!AJ17</f>
        <v>5.84</v>
      </c>
      <c r="L17">
        <f>NDMC_EOD!AI17+NDMC_EOD!AJ17</f>
        <v>19.600000000000001</v>
      </c>
      <c r="M17">
        <f>TPDDL_EOD!AI17+TPDDL_EOD!AJ17</f>
        <v>58.45</v>
      </c>
      <c r="N17">
        <f t="shared" si="0"/>
        <v>216.26</v>
      </c>
      <c r="O17" s="113">
        <f t="shared" si="1"/>
        <v>0</v>
      </c>
      <c r="P17">
        <v>84</v>
      </c>
      <c r="Q17">
        <v>48.37</v>
      </c>
      <c r="R17">
        <v>5.84</v>
      </c>
      <c r="S17">
        <v>19.600000000000001</v>
      </c>
      <c r="T17">
        <v>58.45</v>
      </c>
      <c r="U17" s="115">
        <f t="shared" si="2"/>
        <v>216.26</v>
      </c>
      <c r="V17" s="113">
        <f t="shared" si="3"/>
        <v>0</v>
      </c>
      <c r="Y17">
        <f>BAWANA!AW17+BAWANA!AX17</f>
        <v>26.87</v>
      </c>
      <c r="Z17">
        <f>BAWANA!BD17+BAWANA!BE17</f>
        <v>26.87</v>
      </c>
      <c r="AA17">
        <f>BAWANA!X17+BAWANA!Y17</f>
        <v>26.87</v>
      </c>
      <c r="AB17">
        <f>BAWANA!AE17+BAWANA!AF17</f>
        <v>26.87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216.26</v>
      </c>
      <c r="E18">
        <f>BAWANA!AM18</f>
        <v>0</v>
      </c>
      <c r="F18">
        <f t="shared" si="4"/>
        <v>256</v>
      </c>
      <c r="G18">
        <f t="shared" si="5"/>
        <v>216.26</v>
      </c>
      <c r="H18" s="113"/>
      <c r="I18">
        <f>BRPL_EOD!AI18+BRPL_EOD!AJ18</f>
        <v>84</v>
      </c>
      <c r="J18">
        <f>BYPL_EOD!AI18+BYPL_EOD!AJ18</f>
        <v>48.37</v>
      </c>
      <c r="K18">
        <f>MES_EOD!AI18+MES_EOD!AJ18</f>
        <v>5.84</v>
      </c>
      <c r="L18">
        <f>NDMC_EOD!AI18+NDMC_EOD!AJ18</f>
        <v>19.600000000000001</v>
      </c>
      <c r="M18">
        <f>TPDDL_EOD!AI18+TPDDL_EOD!AJ18</f>
        <v>58.45</v>
      </c>
      <c r="N18">
        <f t="shared" si="0"/>
        <v>216.26</v>
      </c>
      <c r="O18" s="113">
        <f t="shared" si="1"/>
        <v>0</v>
      </c>
      <c r="P18">
        <v>84</v>
      </c>
      <c r="Q18">
        <v>48.37</v>
      </c>
      <c r="R18">
        <v>5.84</v>
      </c>
      <c r="S18">
        <v>19.600000000000001</v>
      </c>
      <c r="T18">
        <v>58.45</v>
      </c>
      <c r="U18" s="115">
        <f t="shared" si="2"/>
        <v>216.26</v>
      </c>
      <c r="V18" s="113">
        <f t="shared" si="3"/>
        <v>0</v>
      </c>
      <c r="Y18">
        <f>BAWANA!AW18+BAWANA!AX18</f>
        <v>26.87</v>
      </c>
      <c r="Z18">
        <f>BAWANA!BD18+BAWANA!BE18</f>
        <v>26.87</v>
      </c>
      <c r="AA18">
        <f>BAWANA!X18+BAWANA!Y18</f>
        <v>26.87</v>
      </c>
      <c r="AB18">
        <f>BAWANA!AE18+BAWANA!AF18</f>
        <v>26.87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216.26</v>
      </c>
      <c r="E19">
        <f>BAWANA!AM19</f>
        <v>0</v>
      </c>
      <c r="F19">
        <f t="shared" si="4"/>
        <v>256</v>
      </c>
      <c r="G19">
        <f t="shared" si="5"/>
        <v>216.26</v>
      </c>
      <c r="H19" s="113"/>
      <c r="I19">
        <f>BRPL_EOD!AI19+BRPL_EOD!AJ19</f>
        <v>84</v>
      </c>
      <c r="J19">
        <f>BYPL_EOD!AI19+BYPL_EOD!AJ19</f>
        <v>48.37</v>
      </c>
      <c r="K19">
        <f>MES_EOD!AI19+MES_EOD!AJ19</f>
        <v>5.84</v>
      </c>
      <c r="L19">
        <f>NDMC_EOD!AI19+NDMC_EOD!AJ19</f>
        <v>19.600000000000001</v>
      </c>
      <c r="M19">
        <f>TPDDL_EOD!AI19+TPDDL_EOD!AJ19</f>
        <v>58.45</v>
      </c>
      <c r="N19">
        <f t="shared" si="0"/>
        <v>216.26</v>
      </c>
      <c r="O19" s="113">
        <f t="shared" si="1"/>
        <v>0</v>
      </c>
      <c r="P19">
        <v>84</v>
      </c>
      <c r="Q19">
        <v>48.37</v>
      </c>
      <c r="R19">
        <v>5.84</v>
      </c>
      <c r="S19">
        <v>19.600000000000001</v>
      </c>
      <c r="T19">
        <v>58.45</v>
      </c>
      <c r="U19" s="115">
        <f t="shared" si="2"/>
        <v>216.26</v>
      </c>
      <c r="V19" s="113">
        <f t="shared" si="3"/>
        <v>0</v>
      </c>
      <c r="Y19">
        <f>BAWANA!AW19+BAWANA!AX19</f>
        <v>26.87</v>
      </c>
      <c r="Z19">
        <f>BAWANA!BD19+BAWANA!BE19</f>
        <v>26.87</v>
      </c>
      <c r="AA19">
        <f>BAWANA!X19+BAWANA!Y19</f>
        <v>26.87</v>
      </c>
      <c r="AB19">
        <f>BAWANA!AE19+BAWANA!AF19</f>
        <v>26.87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216.26</v>
      </c>
      <c r="E20">
        <f>BAWANA!AM20</f>
        <v>0</v>
      </c>
      <c r="F20">
        <f t="shared" si="4"/>
        <v>256</v>
      </c>
      <c r="G20">
        <f t="shared" si="5"/>
        <v>216.26</v>
      </c>
      <c r="H20" s="113"/>
      <c r="I20">
        <f>BRPL_EOD!AI20+BRPL_EOD!AJ20</f>
        <v>84</v>
      </c>
      <c r="J20">
        <f>BYPL_EOD!AI20+BYPL_EOD!AJ20</f>
        <v>48.37</v>
      </c>
      <c r="K20">
        <f>MES_EOD!AI20+MES_EOD!AJ20</f>
        <v>5.84</v>
      </c>
      <c r="L20">
        <f>NDMC_EOD!AI20+NDMC_EOD!AJ20</f>
        <v>19.600000000000001</v>
      </c>
      <c r="M20">
        <f>TPDDL_EOD!AI20+TPDDL_EOD!AJ20</f>
        <v>58.45</v>
      </c>
      <c r="N20">
        <f t="shared" si="0"/>
        <v>216.26</v>
      </c>
      <c r="O20" s="113">
        <f t="shared" si="1"/>
        <v>0</v>
      </c>
      <c r="P20">
        <v>84</v>
      </c>
      <c r="Q20">
        <v>48.37</v>
      </c>
      <c r="R20">
        <v>5.84</v>
      </c>
      <c r="S20">
        <v>19.600000000000001</v>
      </c>
      <c r="T20">
        <v>58.45</v>
      </c>
      <c r="U20" s="115">
        <f t="shared" si="2"/>
        <v>216.26</v>
      </c>
      <c r="V20" s="113">
        <f t="shared" si="3"/>
        <v>0</v>
      </c>
      <c r="Y20">
        <f>BAWANA!AW20+BAWANA!AX20</f>
        <v>26.87</v>
      </c>
      <c r="Z20">
        <f>BAWANA!BD20+BAWANA!BE20</f>
        <v>26.87</v>
      </c>
      <c r="AA20">
        <f>BAWANA!X20+BAWANA!Y20</f>
        <v>26.87</v>
      </c>
      <c r="AB20">
        <f>BAWANA!AE20+BAWANA!AF20</f>
        <v>26.87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216.26</v>
      </c>
      <c r="E21">
        <f>BAWANA!AM21</f>
        <v>0</v>
      </c>
      <c r="F21">
        <f t="shared" si="4"/>
        <v>256</v>
      </c>
      <c r="G21">
        <f t="shared" si="5"/>
        <v>216.26</v>
      </c>
      <c r="H21" s="113"/>
      <c r="I21">
        <f>BRPL_EOD!AI21+BRPL_EOD!AJ21</f>
        <v>84</v>
      </c>
      <c r="J21">
        <f>BYPL_EOD!AI21+BYPL_EOD!AJ21</f>
        <v>48.37</v>
      </c>
      <c r="K21">
        <f>MES_EOD!AI21+MES_EOD!AJ21</f>
        <v>5.84</v>
      </c>
      <c r="L21">
        <f>NDMC_EOD!AI21+NDMC_EOD!AJ21</f>
        <v>19.600000000000001</v>
      </c>
      <c r="M21">
        <f>TPDDL_EOD!AI21+TPDDL_EOD!AJ21</f>
        <v>58.45</v>
      </c>
      <c r="N21">
        <f t="shared" si="0"/>
        <v>216.26</v>
      </c>
      <c r="O21" s="113">
        <f t="shared" si="1"/>
        <v>0</v>
      </c>
      <c r="P21">
        <v>84</v>
      </c>
      <c r="Q21">
        <v>48.37</v>
      </c>
      <c r="R21">
        <v>5.84</v>
      </c>
      <c r="S21">
        <v>19.600000000000001</v>
      </c>
      <c r="T21">
        <v>58.45</v>
      </c>
      <c r="U21" s="115">
        <f t="shared" si="2"/>
        <v>216.26</v>
      </c>
      <c r="V21" s="113">
        <f t="shared" si="3"/>
        <v>0</v>
      </c>
      <c r="Y21">
        <f>BAWANA!AW21+BAWANA!AX21</f>
        <v>26.87</v>
      </c>
      <c r="Z21">
        <f>BAWANA!BD21+BAWANA!BE21</f>
        <v>26.87</v>
      </c>
      <c r="AA21">
        <f>BAWANA!X21+BAWANA!Y21</f>
        <v>26.87</v>
      </c>
      <c r="AB21">
        <f>BAWANA!AE21+BAWANA!AF21</f>
        <v>26.87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216.26</v>
      </c>
      <c r="E22">
        <f>BAWANA!AM22</f>
        <v>0</v>
      </c>
      <c r="F22">
        <f t="shared" si="4"/>
        <v>256</v>
      </c>
      <c r="G22">
        <f t="shared" si="5"/>
        <v>216.26</v>
      </c>
      <c r="H22" s="113"/>
      <c r="I22">
        <f>BRPL_EOD!AI22+BRPL_EOD!AJ22</f>
        <v>84</v>
      </c>
      <c r="J22">
        <f>BYPL_EOD!AI22+BYPL_EOD!AJ22</f>
        <v>48.37</v>
      </c>
      <c r="K22">
        <f>MES_EOD!AI22+MES_EOD!AJ22</f>
        <v>5.84</v>
      </c>
      <c r="L22">
        <f>NDMC_EOD!AI22+NDMC_EOD!AJ22</f>
        <v>19.600000000000001</v>
      </c>
      <c r="M22">
        <f>TPDDL_EOD!AI22+TPDDL_EOD!AJ22</f>
        <v>58.45</v>
      </c>
      <c r="N22">
        <f t="shared" si="0"/>
        <v>216.26</v>
      </c>
      <c r="O22" s="113">
        <f t="shared" si="1"/>
        <v>0</v>
      </c>
      <c r="P22">
        <v>84</v>
      </c>
      <c r="Q22">
        <v>48.37</v>
      </c>
      <c r="R22">
        <v>5.84</v>
      </c>
      <c r="S22">
        <v>19.600000000000001</v>
      </c>
      <c r="T22">
        <v>58.45</v>
      </c>
      <c r="U22" s="115">
        <f t="shared" si="2"/>
        <v>216.26</v>
      </c>
      <c r="V22" s="113">
        <f t="shared" si="3"/>
        <v>0</v>
      </c>
      <c r="Y22">
        <f>BAWANA!AW22+BAWANA!AX22</f>
        <v>26.87</v>
      </c>
      <c r="Z22">
        <f>BAWANA!BD22+BAWANA!BE22</f>
        <v>26.87</v>
      </c>
      <c r="AA22">
        <f>BAWANA!X22+BAWANA!Y22</f>
        <v>26.87</v>
      </c>
      <c r="AB22">
        <f>BAWANA!AE22+BAWANA!AF22</f>
        <v>26.87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216.26</v>
      </c>
      <c r="E23">
        <f>BAWANA!AM23</f>
        <v>0</v>
      </c>
      <c r="F23">
        <f t="shared" si="4"/>
        <v>256</v>
      </c>
      <c r="G23">
        <f t="shared" si="5"/>
        <v>216.26</v>
      </c>
      <c r="H23" s="113"/>
      <c r="I23">
        <f>BRPL_EOD!AI23+BRPL_EOD!AJ23</f>
        <v>84</v>
      </c>
      <c r="J23">
        <f>BYPL_EOD!AI23+BYPL_EOD!AJ23</f>
        <v>48.37</v>
      </c>
      <c r="K23">
        <f>MES_EOD!AI23+MES_EOD!AJ23</f>
        <v>5.84</v>
      </c>
      <c r="L23">
        <f>NDMC_EOD!AI23+NDMC_EOD!AJ23</f>
        <v>19.600000000000001</v>
      </c>
      <c r="M23">
        <f>TPDDL_EOD!AI23+TPDDL_EOD!AJ23</f>
        <v>58.45</v>
      </c>
      <c r="N23">
        <f t="shared" si="0"/>
        <v>216.26</v>
      </c>
      <c r="O23" s="113">
        <f t="shared" si="1"/>
        <v>0</v>
      </c>
      <c r="P23">
        <v>84</v>
      </c>
      <c r="Q23">
        <v>48.37</v>
      </c>
      <c r="R23">
        <v>5.84</v>
      </c>
      <c r="S23">
        <v>19.600000000000001</v>
      </c>
      <c r="T23">
        <v>58.45</v>
      </c>
      <c r="U23" s="115">
        <f t="shared" si="2"/>
        <v>216.26</v>
      </c>
      <c r="V23" s="113">
        <f t="shared" si="3"/>
        <v>0</v>
      </c>
      <c r="Y23">
        <f>BAWANA!AW23+BAWANA!AX23</f>
        <v>26.87</v>
      </c>
      <c r="Z23">
        <f>BAWANA!BD23+BAWANA!BE23</f>
        <v>26.87</v>
      </c>
      <c r="AA23">
        <f>BAWANA!X23+BAWANA!Y23</f>
        <v>26.87</v>
      </c>
      <c r="AB23">
        <f>BAWANA!AE23+BAWANA!AF23</f>
        <v>26.87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216.26</v>
      </c>
      <c r="E24">
        <f>BAWANA!AM24</f>
        <v>0</v>
      </c>
      <c r="F24">
        <f t="shared" si="4"/>
        <v>256</v>
      </c>
      <c r="G24">
        <f t="shared" si="5"/>
        <v>216.26</v>
      </c>
      <c r="H24" s="113"/>
      <c r="I24">
        <f>BRPL_EOD!AI24+BRPL_EOD!AJ24</f>
        <v>84</v>
      </c>
      <c r="J24">
        <f>BYPL_EOD!AI24+BYPL_EOD!AJ24</f>
        <v>48.37</v>
      </c>
      <c r="K24">
        <f>MES_EOD!AI24+MES_EOD!AJ24</f>
        <v>5.84</v>
      </c>
      <c r="L24">
        <f>NDMC_EOD!AI24+NDMC_EOD!AJ24</f>
        <v>19.600000000000001</v>
      </c>
      <c r="M24">
        <f>TPDDL_EOD!AI24+TPDDL_EOD!AJ24</f>
        <v>58.45</v>
      </c>
      <c r="N24">
        <f t="shared" si="0"/>
        <v>216.26</v>
      </c>
      <c r="O24" s="113">
        <f t="shared" si="1"/>
        <v>0</v>
      </c>
      <c r="P24">
        <v>84</v>
      </c>
      <c r="Q24">
        <v>48.37</v>
      </c>
      <c r="R24">
        <v>5.84</v>
      </c>
      <c r="S24">
        <v>19.600000000000001</v>
      </c>
      <c r="T24">
        <v>58.45</v>
      </c>
      <c r="U24" s="115">
        <f t="shared" si="2"/>
        <v>216.26</v>
      </c>
      <c r="V24" s="113">
        <f t="shared" si="3"/>
        <v>0</v>
      </c>
      <c r="Y24">
        <f>BAWANA!AW24+BAWANA!AX24</f>
        <v>26.87</v>
      </c>
      <c r="Z24">
        <f>BAWANA!BD24+BAWANA!BE24</f>
        <v>26.87</v>
      </c>
      <c r="AA24">
        <f>BAWANA!X24+BAWANA!Y24</f>
        <v>26.87</v>
      </c>
      <c r="AB24">
        <f>BAWANA!AE24+BAWANA!AF24</f>
        <v>26.87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216.26</v>
      </c>
      <c r="E25">
        <f>BAWANA!AM25</f>
        <v>0</v>
      </c>
      <c r="F25">
        <f t="shared" si="4"/>
        <v>256</v>
      </c>
      <c r="G25">
        <f t="shared" si="5"/>
        <v>216.26</v>
      </c>
      <c r="H25" s="113"/>
      <c r="I25">
        <f>BRPL_EOD!AI25+BRPL_EOD!AJ25</f>
        <v>84</v>
      </c>
      <c r="J25">
        <f>BYPL_EOD!AI25+BYPL_EOD!AJ25</f>
        <v>48.37</v>
      </c>
      <c r="K25">
        <f>MES_EOD!AI25+MES_EOD!AJ25</f>
        <v>5.84</v>
      </c>
      <c r="L25">
        <f>NDMC_EOD!AI25+NDMC_EOD!AJ25</f>
        <v>19.600000000000001</v>
      </c>
      <c r="M25">
        <f>TPDDL_EOD!AI25+TPDDL_EOD!AJ25</f>
        <v>58.45</v>
      </c>
      <c r="N25">
        <f t="shared" si="0"/>
        <v>216.26</v>
      </c>
      <c r="O25" s="113">
        <f t="shared" si="1"/>
        <v>0</v>
      </c>
      <c r="P25">
        <v>84</v>
      </c>
      <c r="Q25">
        <v>48.37</v>
      </c>
      <c r="R25">
        <v>5.84</v>
      </c>
      <c r="S25">
        <v>19.600000000000001</v>
      </c>
      <c r="T25">
        <v>58.45</v>
      </c>
      <c r="U25" s="115">
        <f t="shared" si="2"/>
        <v>216.26</v>
      </c>
      <c r="V25" s="113">
        <f t="shared" si="3"/>
        <v>0</v>
      </c>
      <c r="Y25">
        <f>BAWANA!AW25+BAWANA!AX25</f>
        <v>26.87</v>
      </c>
      <c r="Z25">
        <f>BAWANA!BD25+BAWANA!BE25</f>
        <v>26.87</v>
      </c>
      <c r="AA25">
        <f>BAWANA!X25+BAWANA!Y25</f>
        <v>26.87</v>
      </c>
      <c r="AB25">
        <f>BAWANA!AE25+BAWANA!AF25</f>
        <v>26.87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216.26</v>
      </c>
      <c r="E26">
        <f>BAWANA!AM26</f>
        <v>0</v>
      </c>
      <c r="F26">
        <f t="shared" si="4"/>
        <v>256</v>
      </c>
      <c r="G26">
        <f t="shared" si="5"/>
        <v>216.26</v>
      </c>
      <c r="H26" s="113"/>
      <c r="I26">
        <f>BRPL_EOD!AI26+BRPL_EOD!AJ26</f>
        <v>84</v>
      </c>
      <c r="J26">
        <f>BYPL_EOD!AI26+BYPL_EOD!AJ26</f>
        <v>48.37</v>
      </c>
      <c r="K26">
        <f>MES_EOD!AI26+MES_EOD!AJ26</f>
        <v>5.84</v>
      </c>
      <c r="L26">
        <f>NDMC_EOD!AI26+NDMC_EOD!AJ26</f>
        <v>19.600000000000001</v>
      </c>
      <c r="M26">
        <f>TPDDL_EOD!AI26+TPDDL_EOD!AJ26</f>
        <v>58.45</v>
      </c>
      <c r="N26">
        <f t="shared" si="0"/>
        <v>216.26</v>
      </c>
      <c r="O26" s="113">
        <f t="shared" si="1"/>
        <v>0</v>
      </c>
      <c r="P26">
        <v>84</v>
      </c>
      <c r="Q26">
        <v>48.37</v>
      </c>
      <c r="R26">
        <v>5.84</v>
      </c>
      <c r="S26">
        <v>19.600000000000001</v>
      </c>
      <c r="T26">
        <v>58.45</v>
      </c>
      <c r="U26" s="115">
        <f t="shared" si="2"/>
        <v>216.26</v>
      </c>
      <c r="V26" s="113">
        <f t="shared" si="3"/>
        <v>0</v>
      </c>
      <c r="Y26">
        <f>BAWANA!AW26+BAWANA!AX26</f>
        <v>26.87</v>
      </c>
      <c r="Z26">
        <f>BAWANA!BD26+BAWANA!BE26</f>
        <v>26.87</v>
      </c>
      <c r="AA26">
        <f>BAWANA!X26+BAWANA!Y26</f>
        <v>26.87</v>
      </c>
      <c r="AB26">
        <f>BAWANA!AE26+BAWANA!AF26</f>
        <v>26.87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216.26</v>
      </c>
      <c r="E27">
        <f>BAWANA!AM27</f>
        <v>0</v>
      </c>
      <c r="F27">
        <f t="shared" si="4"/>
        <v>256</v>
      </c>
      <c r="G27">
        <f t="shared" si="5"/>
        <v>216.26</v>
      </c>
      <c r="H27" s="113"/>
      <c r="I27">
        <f>BRPL_EOD!AI27+BRPL_EOD!AJ27</f>
        <v>84</v>
      </c>
      <c r="J27">
        <f>BYPL_EOD!AI27+BYPL_EOD!AJ27</f>
        <v>48.37</v>
      </c>
      <c r="K27">
        <f>MES_EOD!AI27+MES_EOD!AJ27</f>
        <v>5.84</v>
      </c>
      <c r="L27">
        <f>NDMC_EOD!AI27+NDMC_EOD!AJ27</f>
        <v>19.600000000000001</v>
      </c>
      <c r="M27">
        <f>TPDDL_EOD!AI27+TPDDL_EOD!AJ27</f>
        <v>58.45</v>
      </c>
      <c r="N27">
        <f t="shared" si="0"/>
        <v>216.26</v>
      </c>
      <c r="O27" s="113">
        <f t="shared" si="1"/>
        <v>0</v>
      </c>
      <c r="P27">
        <v>84</v>
      </c>
      <c r="Q27">
        <v>48.37</v>
      </c>
      <c r="R27">
        <v>5.84</v>
      </c>
      <c r="S27">
        <v>19.600000000000001</v>
      </c>
      <c r="T27">
        <v>58.45</v>
      </c>
      <c r="U27" s="115">
        <f t="shared" si="2"/>
        <v>216.26</v>
      </c>
      <c r="V27" s="113">
        <f t="shared" si="3"/>
        <v>0</v>
      </c>
      <c r="Y27">
        <f>BAWANA!AW27+BAWANA!AX27</f>
        <v>26.87</v>
      </c>
      <c r="Z27">
        <f>BAWANA!BD27+BAWANA!BE27</f>
        <v>26.87</v>
      </c>
      <c r="AA27">
        <f>BAWANA!X27+BAWANA!Y27</f>
        <v>26.87</v>
      </c>
      <c r="AB27">
        <f>BAWANA!AE27+BAWANA!AF27</f>
        <v>26.87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216.26</v>
      </c>
      <c r="E28">
        <f>BAWANA!AM28</f>
        <v>0</v>
      </c>
      <c r="F28">
        <f t="shared" si="4"/>
        <v>256</v>
      </c>
      <c r="G28">
        <f t="shared" si="5"/>
        <v>216.26</v>
      </c>
      <c r="H28" s="113"/>
      <c r="I28">
        <f>BRPL_EOD!AI28+BRPL_EOD!AJ28</f>
        <v>84</v>
      </c>
      <c r="J28">
        <f>BYPL_EOD!AI28+BYPL_EOD!AJ28</f>
        <v>48.37</v>
      </c>
      <c r="K28">
        <f>MES_EOD!AI28+MES_EOD!AJ28</f>
        <v>5.84</v>
      </c>
      <c r="L28">
        <f>NDMC_EOD!AI28+NDMC_EOD!AJ28</f>
        <v>19.600000000000001</v>
      </c>
      <c r="M28">
        <f>TPDDL_EOD!AI28+TPDDL_EOD!AJ28</f>
        <v>58.45</v>
      </c>
      <c r="N28">
        <f t="shared" si="0"/>
        <v>216.26</v>
      </c>
      <c r="O28" s="113">
        <f t="shared" si="1"/>
        <v>0</v>
      </c>
      <c r="P28">
        <v>84</v>
      </c>
      <c r="Q28">
        <v>48.37</v>
      </c>
      <c r="R28">
        <v>5.84</v>
      </c>
      <c r="S28">
        <v>19.600000000000001</v>
      </c>
      <c r="T28">
        <v>58.45</v>
      </c>
      <c r="U28" s="115">
        <f t="shared" si="2"/>
        <v>216.26</v>
      </c>
      <c r="V28" s="113">
        <f t="shared" si="3"/>
        <v>0</v>
      </c>
      <c r="Y28">
        <f>BAWANA!AW28+BAWANA!AX28</f>
        <v>26.87</v>
      </c>
      <c r="Z28">
        <f>BAWANA!BD28+BAWANA!BE28</f>
        <v>26.87</v>
      </c>
      <c r="AA28">
        <f>BAWANA!X28+BAWANA!Y28</f>
        <v>26.87</v>
      </c>
      <c r="AB28">
        <f>BAWANA!AE28+BAWANA!AF28</f>
        <v>26.87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216.26</v>
      </c>
      <c r="E29">
        <f>BAWANA!AM29</f>
        <v>0</v>
      </c>
      <c r="F29">
        <f t="shared" si="4"/>
        <v>256</v>
      </c>
      <c r="G29">
        <f t="shared" si="5"/>
        <v>216.26</v>
      </c>
      <c r="H29" s="113"/>
      <c r="I29">
        <f>BRPL_EOD!AI29+BRPL_EOD!AJ29</f>
        <v>84</v>
      </c>
      <c r="J29">
        <f>BYPL_EOD!AI29+BYPL_EOD!AJ29</f>
        <v>48.37</v>
      </c>
      <c r="K29">
        <f>MES_EOD!AI29+MES_EOD!AJ29</f>
        <v>5.84</v>
      </c>
      <c r="L29">
        <f>NDMC_EOD!AI29+NDMC_EOD!AJ29</f>
        <v>19.600000000000001</v>
      </c>
      <c r="M29">
        <f>TPDDL_EOD!AI29+TPDDL_EOD!AJ29</f>
        <v>58.45</v>
      </c>
      <c r="N29">
        <f t="shared" si="0"/>
        <v>216.26</v>
      </c>
      <c r="O29" s="113">
        <f t="shared" si="1"/>
        <v>0</v>
      </c>
      <c r="P29">
        <v>84</v>
      </c>
      <c r="Q29">
        <v>48.37</v>
      </c>
      <c r="R29">
        <v>5.84</v>
      </c>
      <c r="S29">
        <v>19.600000000000001</v>
      </c>
      <c r="T29">
        <v>58.45</v>
      </c>
      <c r="U29" s="115">
        <f t="shared" si="2"/>
        <v>216.26</v>
      </c>
      <c r="V29" s="113">
        <f t="shared" si="3"/>
        <v>0</v>
      </c>
      <c r="Y29">
        <f>BAWANA!AW29+BAWANA!AX29</f>
        <v>26.87</v>
      </c>
      <c r="Z29">
        <f>BAWANA!BD29+BAWANA!BE29</f>
        <v>26.87</v>
      </c>
      <c r="AA29">
        <f>BAWANA!X29+BAWANA!Y29</f>
        <v>26.87</v>
      </c>
      <c r="AB29">
        <f>BAWANA!AE29+BAWANA!AF29</f>
        <v>26.87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216.26</v>
      </c>
      <c r="E30">
        <f>BAWANA!AM30</f>
        <v>0</v>
      </c>
      <c r="F30">
        <f t="shared" si="4"/>
        <v>256</v>
      </c>
      <c r="G30">
        <f t="shared" si="5"/>
        <v>216.26</v>
      </c>
      <c r="H30" s="113"/>
      <c r="I30">
        <f>BRPL_EOD!AI30+BRPL_EOD!AJ30</f>
        <v>84</v>
      </c>
      <c r="J30">
        <f>BYPL_EOD!AI30+BYPL_EOD!AJ30</f>
        <v>48.37</v>
      </c>
      <c r="K30">
        <f>MES_EOD!AI30+MES_EOD!AJ30</f>
        <v>5.84</v>
      </c>
      <c r="L30">
        <f>NDMC_EOD!AI30+NDMC_EOD!AJ30</f>
        <v>19.600000000000001</v>
      </c>
      <c r="M30">
        <f>TPDDL_EOD!AI30+TPDDL_EOD!AJ30</f>
        <v>58.45</v>
      </c>
      <c r="N30">
        <f t="shared" si="0"/>
        <v>216.26</v>
      </c>
      <c r="O30" s="113">
        <f t="shared" si="1"/>
        <v>0</v>
      </c>
      <c r="P30">
        <v>84</v>
      </c>
      <c r="Q30">
        <v>48.37</v>
      </c>
      <c r="R30">
        <v>5.84</v>
      </c>
      <c r="S30">
        <v>19.600000000000001</v>
      </c>
      <c r="T30">
        <v>58.45</v>
      </c>
      <c r="U30" s="115">
        <f t="shared" si="2"/>
        <v>216.26</v>
      </c>
      <c r="V30" s="113">
        <f t="shared" si="3"/>
        <v>0</v>
      </c>
      <c r="Y30">
        <f>BAWANA!AW30+BAWANA!AX30</f>
        <v>26.87</v>
      </c>
      <c r="Z30">
        <f>BAWANA!BD30+BAWANA!BE30</f>
        <v>26.87</v>
      </c>
      <c r="AA30">
        <f>BAWANA!X30+BAWANA!Y30</f>
        <v>26.87</v>
      </c>
      <c r="AB30">
        <f>BAWANA!AE30+BAWANA!AF30</f>
        <v>26.87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216.26</v>
      </c>
      <c r="E31">
        <f>BAWANA!AM31</f>
        <v>0</v>
      </c>
      <c r="F31">
        <f t="shared" si="4"/>
        <v>256</v>
      </c>
      <c r="G31">
        <f t="shared" si="5"/>
        <v>216.26</v>
      </c>
      <c r="H31" s="113"/>
      <c r="I31">
        <f>BRPL_EOD!AI31+BRPL_EOD!AJ31</f>
        <v>84</v>
      </c>
      <c r="J31">
        <f>BYPL_EOD!AI31+BYPL_EOD!AJ31</f>
        <v>48.37</v>
      </c>
      <c r="K31">
        <f>MES_EOD!AI31+MES_EOD!AJ31</f>
        <v>5.84</v>
      </c>
      <c r="L31">
        <f>NDMC_EOD!AI31+NDMC_EOD!AJ31</f>
        <v>19.600000000000001</v>
      </c>
      <c r="M31">
        <f>TPDDL_EOD!AI31+TPDDL_EOD!AJ31</f>
        <v>58.45</v>
      </c>
      <c r="N31">
        <f t="shared" si="0"/>
        <v>216.26</v>
      </c>
      <c r="O31" s="113">
        <f t="shared" si="1"/>
        <v>0</v>
      </c>
      <c r="P31">
        <v>84</v>
      </c>
      <c r="Q31">
        <v>48.37</v>
      </c>
      <c r="R31">
        <v>5.84</v>
      </c>
      <c r="S31">
        <v>19.600000000000001</v>
      </c>
      <c r="T31">
        <v>58.45</v>
      </c>
      <c r="U31" s="115">
        <f t="shared" si="2"/>
        <v>216.26</v>
      </c>
      <c r="V31" s="113">
        <f t="shared" si="3"/>
        <v>0</v>
      </c>
      <c r="Y31">
        <f>BAWANA!AW31+BAWANA!AX31</f>
        <v>26.87</v>
      </c>
      <c r="Z31">
        <f>BAWANA!BD31+BAWANA!BE31</f>
        <v>26.87</v>
      </c>
      <c r="AA31">
        <f>BAWANA!X31+BAWANA!Y31</f>
        <v>26.87</v>
      </c>
      <c r="AB31">
        <f>BAWANA!AE31+BAWANA!AF31</f>
        <v>26.87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216.26</v>
      </c>
      <c r="E32">
        <f>BAWANA!AM32</f>
        <v>0</v>
      </c>
      <c r="F32">
        <f t="shared" si="4"/>
        <v>256</v>
      </c>
      <c r="G32">
        <f t="shared" si="5"/>
        <v>216.26</v>
      </c>
      <c r="H32" s="113"/>
      <c r="I32">
        <f>BRPL_EOD!AI32+BRPL_EOD!AJ32</f>
        <v>84</v>
      </c>
      <c r="J32">
        <f>BYPL_EOD!AI32+BYPL_EOD!AJ32</f>
        <v>48.37</v>
      </c>
      <c r="K32">
        <f>MES_EOD!AI32+MES_EOD!AJ32</f>
        <v>5.84</v>
      </c>
      <c r="L32">
        <f>NDMC_EOD!AI32+NDMC_EOD!AJ32</f>
        <v>19.600000000000001</v>
      </c>
      <c r="M32">
        <f>TPDDL_EOD!AI32+TPDDL_EOD!AJ32</f>
        <v>58.45</v>
      </c>
      <c r="N32">
        <f t="shared" si="0"/>
        <v>216.26</v>
      </c>
      <c r="O32" s="113">
        <f t="shared" si="1"/>
        <v>0</v>
      </c>
      <c r="P32">
        <v>84</v>
      </c>
      <c r="Q32">
        <v>48.37</v>
      </c>
      <c r="R32">
        <v>5.84</v>
      </c>
      <c r="S32">
        <v>19.600000000000001</v>
      </c>
      <c r="T32">
        <v>58.45</v>
      </c>
      <c r="U32" s="115">
        <f t="shared" si="2"/>
        <v>216.26</v>
      </c>
      <c r="V32" s="113">
        <f t="shared" si="3"/>
        <v>0</v>
      </c>
      <c r="Y32">
        <f>BAWANA!AW32+BAWANA!AX32</f>
        <v>26.87</v>
      </c>
      <c r="Z32">
        <f>BAWANA!BD32+BAWANA!BE32</f>
        <v>26.87</v>
      </c>
      <c r="AA32">
        <f>BAWANA!X32+BAWANA!Y32</f>
        <v>26.87</v>
      </c>
      <c r="AB32">
        <f>BAWANA!AE32+BAWANA!AF32</f>
        <v>26.87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216.26</v>
      </c>
      <c r="E33">
        <f>BAWANA!AM33</f>
        <v>0</v>
      </c>
      <c r="F33">
        <f t="shared" si="4"/>
        <v>256</v>
      </c>
      <c r="G33">
        <f t="shared" si="5"/>
        <v>216.26</v>
      </c>
      <c r="H33" s="113"/>
      <c r="I33">
        <f>BRPL_EOD!AI33+BRPL_EOD!AJ33</f>
        <v>84</v>
      </c>
      <c r="J33">
        <f>BYPL_EOD!AI33+BYPL_EOD!AJ33</f>
        <v>48.37</v>
      </c>
      <c r="K33">
        <f>MES_EOD!AI33+MES_EOD!AJ33</f>
        <v>5.84</v>
      </c>
      <c r="L33">
        <f>NDMC_EOD!AI33+NDMC_EOD!AJ33</f>
        <v>19.600000000000001</v>
      </c>
      <c r="M33">
        <f>TPDDL_EOD!AI33+TPDDL_EOD!AJ33</f>
        <v>58.45</v>
      </c>
      <c r="N33">
        <f t="shared" si="0"/>
        <v>216.26</v>
      </c>
      <c r="O33" s="113">
        <f t="shared" si="1"/>
        <v>0</v>
      </c>
      <c r="P33">
        <v>84</v>
      </c>
      <c r="Q33">
        <v>48.37</v>
      </c>
      <c r="R33">
        <v>5.84</v>
      </c>
      <c r="S33">
        <v>19.600000000000001</v>
      </c>
      <c r="T33">
        <v>58.45</v>
      </c>
      <c r="U33" s="115">
        <f t="shared" si="2"/>
        <v>216.26</v>
      </c>
      <c r="V33" s="113">
        <f t="shared" si="3"/>
        <v>0</v>
      </c>
      <c r="Y33">
        <f>BAWANA!AW33+BAWANA!AX33</f>
        <v>26.87</v>
      </c>
      <c r="Z33">
        <f>BAWANA!BD33+BAWANA!BE33</f>
        <v>26.87</v>
      </c>
      <c r="AA33">
        <f>BAWANA!X33+BAWANA!Y33</f>
        <v>26.87</v>
      </c>
      <c r="AB33">
        <f>BAWANA!AE33+BAWANA!AF33</f>
        <v>26.87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216.26</v>
      </c>
      <c r="E34">
        <f>BAWANA!AM34</f>
        <v>0</v>
      </c>
      <c r="F34">
        <f t="shared" si="4"/>
        <v>256</v>
      </c>
      <c r="G34">
        <f t="shared" si="5"/>
        <v>216.26</v>
      </c>
      <c r="H34" s="113"/>
      <c r="I34">
        <f>BRPL_EOD!AI34+BRPL_EOD!AJ34</f>
        <v>84</v>
      </c>
      <c r="J34">
        <f>BYPL_EOD!AI34+BYPL_EOD!AJ34</f>
        <v>48.37</v>
      </c>
      <c r="K34">
        <f>MES_EOD!AI34+MES_EOD!AJ34</f>
        <v>5.84</v>
      </c>
      <c r="L34">
        <f>NDMC_EOD!AI34+NDMC_EOD!AJ34</f>
        <v>19.600000000000001</v>
      </c>
      <c r="M34">
        <f>TPDDL_EOD!AI34+TPDDL_EOD!AJ34</f>
        <v>58.45</v>
      </c>
      <c r="N34">
        <f t="shared" si="0"/>
        <v>216.26</v>
      </c>
      <c r="O34" s="113">
        <f t="shared" si="1"/>
        <v>0</v>
      </c>
      <c r="P34">
        <v>84</v>
      </c>
      <c r="Q34">
        <v>48.37</v>
      </c>
      <c r="R34">
        <v>5.84</v>
      </c>
      <c r="S34">
        <v>19.600000000000001</v>
      </c>
      <c r="T34">
        <v>58.45</v>
      </c>
      <c r="U34" s="115">
        <f t="shared" si="2"/>
        <v>216.26</v>
      </c>
      <c r="V34" s="113">
        <f t="shared" si="3"/>
        <v>0</v>
      </c>
      <c r="Y34">
        <f>BAWANA!AW34+BAWANA!AX34</f>
        <v>26.87</v>
      </c>
      <c r="Z34">
        <f>BAWANA!BD34+BAWANA!BE34</f>
        <v>26.87</v>
      </c>
      <c r="AA34">
        <f>BAWANA!X34+BAWANA!Y34</f>
        <v>26.87</v>
      </c>
      <c r="AB34">
        <f>BAWANA!AE34+BAWANA!AF34</f>
        <v>26.87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216.26</v>
      </c>
      <c r="E35">
        <f>BAWANA!AM35</f>
        <v>0</v>
      </c>
      <c r="F35">
        <f t="shared" si="4"/>
        <v>256</v>
      </c>
      <c r="G35">
        <f t="shared" si="5"/>
        <v>216.26</v>
      </c>
      <c r="H35" s="113"/>
      <c r="I35">
        <f>BRPL_EOD!AI35+BRPL_EOD!AJ35</f>
        <v>84</v>
      </c>
      <c r="J35">
        <f>BYPL_EOD!AI35+BYPL_EOD!AJ35</f>
        <v>48.37</v>
      </c>
      <c r="K35">
        <f>MES_EOD!AI35+MES_EOD!AJ35</f>
        <v>5.84</v>
      </c>
      <c r="L35">
        <f>NDMC_EOD!AI35+NDMC_EOD!AJ35</f>
        <v>19.600000000000001</v>
      </c>
      <c r="M35">
        <f>TPDDL_EOD!AI35+TPDDL_EOD!AJ35</f>
        <v>58.45</v>
      </c>
      <c r="N35">
        <f t="shared" si="0"/>
        <v>216.26</v>
      </c>
      <c r="O35" s="113">
        <f t="shared" si="1"/>
        <v>0</v>
      </c>
      <c r="P35">
        <v>84</v>
      </c>
      <c r="Q35">
        <v>48.37</v>
      </c>
      <c r="R35">
        <v>5.84</v>
      </c>
      <c r="S35">
        <v>19.600000000000001</v>
      </c>
      <c r="T35">
        <v>58.45</v>
      </c>
      <c r="U35" s="115">
        <f t="shared" si="2"/>
        <v>216.26</v>
      </c>
      <c r="V35" s="113">
        <f t="shared" si="3"/>
        <v>0</v>
      </c>
      <c r="Y35">
        <f>BAWANA!AW35+BAWANA!AX35</f>
        <v>26.87</v>
      </c>
      <c r="Z35">
        <f>BAWANA!BD35+BAWANA!BE35</f>
        <v>26.87</v>
      </c>
      <c r="AA35">
        <f>BAWANA!X35+BAWANA!Y35</f>
        <v>26.87</v>
      </c>
      <c r="AB35">
        <f>BAWANA!AE35+BAWANA!AF35</f>
        <v>26.87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216.26</v>
      </c>
      <c r="E36">
        <f>BAWANA!AM36</f>
        <v>0</v>
      </c>
      <c r="F36">
        <f t="shared" si="4"/>
        <v>256</v>
      </c>
      <c r="G36">
        <f t="shared" si="5"/>
        <v>216.26</v>
      </c>
      <c r="H36" s="113"/>
      <c r="I36">
        <f>BRPL_EOD!AI36+BRPL_EOD!AJ36</f>
        <v>84</v>
      </c>
      <c r="J36">
        <f>BYPL_EOD!AI36+BYPL_EOD!AJ36</f>
        <v>48.37</v>
      </c>
      <c r="K36">
        <f>MES_EOD!AI36+MES_EOD!AJ36</f>
        <v>5.84</v>
      </c>
      <c r="L36">
        <f>NDMC_EOD!AI36+NDMC_EOD!AJ36</f>
        <v>19.600000000000001</v>
      </c>
      <c r="M36">
        <f>TPDDL_EOD!AI36+TPDDL_EOD!AJ36</f>
        <v>58.45</v>
      </c>
      <c r="N36">
        <f t="shared" si="0"/>
        <v>216.26</v>
      </c>
      <c r="O36" s="113">
        <f t="shared" si="1"/>
        <v>0</v>
      </c>
      <c r="P36">
        <v>84</v>
      </c>
      <c r="Q36">
        <v>48.37</v>
      </c>
      <c r="R36">
        <v>5.84</v>
      </c>
      <c r="S36">
        <v>19.600000000000001</v>
      </c>
      <c r="T36">
        <v>58.45</v>
      </c>
      <c r="U36" s="115">
        <f t="shared" si="2"/>
        <v>216.26</v>
      </c>
      <c r="V36" s="113">
        <f t="shared" si="3"/>
        <v>0</v>
      </c>
      <c r="Y36">
        <f>BAWANA!AW36+BAWANA!AX36</f>
        <v>26.87</v>
      </c>
      <c r="Z36">
        <f>BAWANA!BD36+BAWANA!BE36</f>
        <v>26.87</v>
      </c>
      <c r="AA36">
        <f>BAWANA!X36+BAWANA!Y36</f>
        <v>26.87</v>
      </c>
      <c r="AB36">
        <f>BAWANA!AE36+BAWANA!AF36</f>
        <v>26.87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216.26</v>
      </c>
      <c r="E37">
        <f>BAWANA!AM37</f>
        <v>0</v>
      </c>
      <c r="F37">
        <f t="shared" si="4"/>
        <v>256</v>
      </c>
      <c r="G37">
        <f t="shared" si="5"/>
        <v>216.26</v>
      </c>
      <c r="H37" s="113"/>
      <c r="I37">
        <f>BRPL_EOD!AI37+BRPL_EOD!AJ37</f>
        <v>84</v>
      </c>
      <c r="J37">
        <f>BYPL_EOD!AI37+BYPL_EOD!AJ37</f>
        <v>48.37</v>
      </c>
      <c r="K37">
        <f>MES_EOD!AI37+MES_EOD!AJ37</f>
        <v>5.84</v>
      </c>
      <c r="L37">
        <f>NDMC_EOD!AI37+NDMC_EOD!AJ37</f>
        <v>19.600000000000001</v>
      </c>
      <c r="M37">
        <f>TPDDL_EOD!AI37+TPDDL_EOD!AJ37</f>
        <v>58.45</v>
      </c>
      <c r="N37">
        <f t="shared" si="0"/>
        <v>216.26</v>
      </c>
      <c r="O37" s="113">
        <f t="shared" si="1"/>
        <v>0</v>
      </c>
      <c r="P37">
        <v>84</v>
      </c>
      <c r="Q37">
        <v>48.37</v>
      </c>
      <c r="R37">
        <v>5.84</v>
      </c>
      <c r="S37">
        <v>19.600000000000001</v>
      </c>
      <c r="T37">
        <v>58.45</v>
      </c>
      <c r="U37" s="115">
        <f t="shared" si="2"/>
        <v>216.26</v>
      </c>
      <c r="V37" s="113">
        <f t="shared" si="3"/>
        <v>0</v>
      </c>
      <c r="Y37">
        <f>BAWANA!AW37+BAWANA!AX37</f>
        <v>26.87</v>
      </c>
      <c r="Z37">
        <f>BAWANA!BD37+BAWANA!BE37</f>
        <v>26.87</v>
      </c>
      <c r="AA37">
        <f>BAWANA!X37+BAWANA!Y37</f>
        <v>26.87</v>
      </c>
      <c r="AB37">
        <f>BAWANA!AE37+BAWANA!AF37</f>
        <v>26.87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216.26</v>
      </c>
      <c r="E38">
        <f>BAWANA!AM38</f>
        <v>0</v>
      </c>
      <c r="F38">
        <f t="shared" si="4"/>
        <v>256</v>
      </c>
      <c r="G38">
        <f t="shared" si="5"/>
        <v>216.26</v>
      </c>
      <c r="H38" s="113"/>
      <c r="I38">
        <f>BRPL_EOD!AI38+BRPL_EOD!AJ38</f>
        <v>84</v>
      </c>
      <c r="J38">
        <f>BYPL_EOD!AI38+BYPL_EOD!AJ38</f>
        <v>48.37</v>
      </c>
      <c r="K38">
        <f>MES_EOD!AI38+MES_EOD!AJ38</f>
        <v>5.84</v>
      </c>
      <c r="L38">
        <f>NDMC_EOD!AI38+NDMC_EOD!AJ38</f>
        <v>19.600000000000001</v>
      </c>
      <c r="M38">
        <f>TPDDL_EOD!AI38+TPDDL_EOD!AJ38</f>
        <v>58.45</v>
      </c>
      <c r="N38">
        <f t="shared" si="0"/>
        <v>216.26</v>
      </c>
      <c r="O38" s="113">
        <f t="shared" si="1"/>
        <v>0</v>
      </c>
      <c r="P38">
        <v>84</v>
      </c>
      <c r="Q38">
        <v>48.37</v>
      </c>
      <c r="R38">
        <v>5.84</v>
      </c>
      <c r="S38">
        <v>19.600000000000001</v>
      </c>
      <c r="T38">
        <v>58.45</v>
      </c>
      <c r="U38" s="115">
        <f t="shared" si="2"/>
        <v>216.26</v>
      </c>
      <c r="V38" s="113">
        <f t="shared" si="3"/>
        <v>0</v>
      </c>
      <c r="Y38">
        <f>BAWANA!AW38+BAWANA!AX38</f>
        <v>26.87</v>
      </c>
      <c r="Z38">
        <f>BAWANA!BD38+BAWANA!BE38</f>
        <v>26.87</v>
      </c>
      <c r="AA38">
        <f>BAWANA!X38+BAWANA!Y38</f>
        <v>26.87</v>
      </c>
      <c r="AB38">
        <f>BAWANA!AE38+BAWANA!AF38</f>
        <v>26.87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216.26</v>
      </c>
      <c r="E39">
        <f>BAWANA!AM39</f>
        <v>0</v>
      </c>
      <c r="F39">
        <f t="shared" si="4"/>
        <v>256</v>
      </c>
      <c r="G39">
        <f t="shared" si="5"/>
        <v>216.26</v>
      </c>
      <c r="H39" s="113"/>
      <c r="I39">
        <f>BRPL_EOD!AI39+BRPL_EOD!AJ39</f>
        <v>84</v>
      </c>
      <c r="J39">
        <f>BYPL_EOD!AI39+BYPL_EOD!AJ39</f>
        <v>48.37</v>
      </c>
      <c r="K39">
        <f>MES_EOD!AI39+MES_EOD!AJ39</f>
        <v>5.84</v>
      </c>
      <c r="L39">
        <f>NDMC_EOD!AI39+NDMC_EOD!AJ39</f>
        <v>19.600000000000001</v>
      </c>
      <c r="M39">
        <f>TPDDL_EOD!AI39+TPDDL_EOD!AJ39</f>
        <v>58.45</v>
      </c>
      <c r="N39">
        <f t="shared" si="0"/>
        <v>216.26</v>
      </c>
      <c r="O39" s="113">
        <f t="shared" si="1"/>
        <v>0</v>
      </c>
      <c r="P39">
        <v>84</v>
      </c>
      <c r="Q39">
        <v>48.37</v>
      </c>
      <c r="R39">
        <v>5.84</v>
      </c>
      <c r="S39">
        <v>19.600000000000001</v>
      </c>
      <c r="T39">
        <v>58.45</v>
      </c>
      <c r="U39" s="115">
        <f t="shared" si="2"/>
        <v>216.26</v>
      </c>
      <c r="V39" s="113">
        <f t="shared" si="3"/>
        <v>0</v>
      </c>
      <c r="Y39">
        <f>BAWANA!AW39+BAWANA!AX39</f>
        <v>26.87</v>
      </c>
      <c r="Z39">
        <f>BAWANA!BD39+BAWANA!BE39</f>
        <v>26.87</v>
      </c>
      <c r="AA39">
        <f>BAWANA!X39+BAWANA!Y39</f>
        <v>26.87</v>
      </c>
      <c r="AB39">
        <f>BAWANA!AE39+BAWANA!AF39</f>
        <v>26.87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216.26</v>
      </c>
      <c r="E40">
        <f>BAWANA!AM40</f>
        <v>0</v>
      </c>
      <c r="F40">
        <f t="shared" si="4"/>
        <v>256</v>
      </c>
      <c r="G40">
        <f t="shared" si="5"/>
        <v>216.26</v>
      </c>
      <c r="H40" s="113"/>
      <c r="I40">
        <f>BRPL_EOD!AI40+BRPL_EOD!AJ40</f>
        <v>84</v>
      </c>
      <c r="J40">
        <f>BYPL_EOD!AI40+BYPL_EOD!AJ40</f>
        <v>48.37</v>
      </c>
      <c r="K40">
        <f>MES_EOD!AI40+MES_EOD!AJ40</f>
        <v>5.84</v>
      </c>
      <c r="L40">
        <f>NDMC_EOD!AI40+NDMC_EOD!AJ40</f>
        <v>19.600000000000001</v>
      </c>
      <c r="M40">
        <f>TPDDL_EOD!AI40+TPDDL_EOD!AJ40</f>
        <v>58.45</v>
      </c>
      <c r="N40">
        <f t="shared" si="0"/>
        <v>216.26</v>
      </c>
      <c r="O40" s="113">
        <f t="shared" si="1"/>
        <v>0</v>
      </c>
      <c r="P40">
        <v>84</v>
      </c>
      <c r="Q40">
        <v>48.37</v>
      </c>
      <c r="R40">
        <v>5.84</v>
      </c>
      <c r="S40">
        <v>19.600000000000001</v>
      </c>
      <c r="T40">
        <v>58.45</v>
      </c>
      <c r="U40" s="115">
        <f t="shared" si="2"/>
        <v>216.26</v>
      </c>
      <c r="V40" s="113">
        <f t="shared" si="3"/>
        <v>0</v>
      </c>
      <c r="Y40">
        <f>BAWANA!AW40+BAWANA!AX40</f>
        <v>26.87</v>
      </c>
      <c r="Z40">
        <f>BAWANA!BD40+BAWANA!BE40</f>
        <v>26.87</v>
      </c>
      <c r="AA40">
        <f>BAWANA!X40+BAWANA!Y40</f>
        <v>26.87</v>
      </c>
      <c r="AB40">
        <f>BAWANA!AE40+BAWANA!AF40</f>
        <v>26.87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216.26</v>
      </c>
      <c r="E41">
        <f>BAWANA!AM41</f>
        <v>0</v>
      </c>
      <c r="F41">
        <f t="shared" si="4"/>
        <v>256</v>
      </c>
      <c r="G41">
        <f t="shared" si="5"/>
        <v>216.26</v>
      </c>
      <c r="H41" s="113"/>
      <c r="I41">
        <f>BRPL_EOD!AI41+BRPL_EOD!AJ41</f>
        <v>84</v>
      </c>
      <c r="J41">
        <f>BYPL_EOD!AI41+BYPL_EOD!AJ41</f>
        <v>48.37</v>
      </c>
      <c r="K41">
        <f>MES_EOD!AI41+MES_EOD!AJ41</f>
        <v>5.84</v>
      </c>
      <c r="L41">
        <f>NDMC_EOD!AI41+NDMC_EOD!AJ41</f>
        <v>19.600000000000001</v>
      </c>
      <c r="M41">
        <f>TPDDL_EOD!AI41+TPDDL_EOD!AJ41</f>
        <v>58.45</v>
      </c>
      <c r="N41">
        <f t="shared" si="0"/>
        <v>216.26</v>
      </c>
      <c r="O41" s="113">
        <f t="shared" si="1"/>
        <v>0</v>
      </c>
      <c r="P41">
        <v>84</v>
      </c>
      <c r="Q41">
        <v>48.37</v>
      </c>
      <c r="R41">
        <v>5.84</v>
      </c>
      <c r="S41">
        <v>19.600000000000001</v>
      </c>
      <c r="T41">
        <v>58.45</v>
      </c>
      <c r="U41" s="115">
        <f t="shared" si="2"/>
        <v>216.26</v>
      </c>
      <c r="V41" s="113">
        <f t="shared" si="3"/>
        <v>0</v>
      </c>
      <c r="Y41">
        <f>BAWANA!AW41+BAWANA!AX41</f>
        <v>26.87</v>
      </c>
      <c r="Z41">
        <f>BAWANA!BD41+BAWANA!BE41</f>
        <v>26.87</v>
      </c>
      <c r="AA41">
        <f>BAWANA!X41+BAWANA!Y41</f>
        <v>26.87</v>
      </c>
      <c r="AB41">
        <f>BAWANA!AE41+BAWANA!AF41</f>
        <v>26.87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216.26</v>
      </c>
      <c r="E42">
        <f>BAWANA!AM42</f>
        <v>0</v>
      </c>
      <c r="F42">
        <f t="shared" si="4"/>
        <v>256</v>
      </c>
      <c r="G42">
        <f t="shared" si="5"/>
        <v>216.26</v>
      </c>
      <c r="H42" s="113"/>
      <c r="I42">
        <f>BRPL_EOD!AI42+BRPL_EOD!AJ42</f>
        <v>84</v>
      </c>
      <c r="J42">
        <f>BYPL_EOD!AI42+BYPL_EOD!AJ42</f>
        <v>48.37</v>
      </c>
      <c r="K42">
        <f>MES_EOD!AI42+MES_EOD!AJ42</f>
        <v>5.84</v>
      </c>
      <c r="L42">
        <f>NDMC_EOD!AI42+NDMC_EOD!AJ42</f>
        <v>19.600000000000001</v>
      </c>
      <c r="M42">
        <f>TPDDL_EOD!AI42+TPDDL_EOD!AJ42</f>
        <v>58.45</v>
      </c>
      <c r="N42">
        <f t="shared" si="0"/>
        <v>216.26</v>
      </c>
      <c r="O42" s="113">
        <f t="shared" si="1"/>
        <v>0</v>
      </c>
      <c r="P42">
        <v>84</v>
      </c>
      <c r="Q42">
        <v>48.37</v>
      </c>
      <c r="R42">
        <v>5.84</v>
      </c>
      <c r="S42">
        <v>19.600000000000001</v>
      </c>
      <c r="T42">
        <v>58.45</v>
      </c>
      <c r="U42" s="115">
        <f t="shared" si="2"/>
        <v>216.26</v>
      </c>
      <c r="V42" s="113">
        <f t="shared" si="3"/>
        <v>0</v>
      </c>
      <c r="Y42">
        <f>BAWANA!AW42+BAWANA!AX42</f>
        <v>26.87</v>
      </c>
      <c r="Z42">
        <f>BAWANA!BD42+BAWANA!BE42</f>
        <v>26.87</v>
      </c>
      <c r="AA42">
        <f>BAWANA!X42+BAWANA!Y42</f>
        <v>26.87</v>
      </c>
      <c r="AB42">
        <f>BAWANA!AE42+BAWANA!AF42</f>
        <v>26.87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216.26</v>
      </c>
      <c r="E43">
        <f>BAWANA!AM43</f>
        <v>0</v>
      </c>
      <c r="F43">
        <f t="shared" si="4"/>
        <v>256</v>
      </c>
      <c r="G43">
        <f t="shared" si="5"/>
        <v>216.26</v>
      </c>
      <c r="H43" s="113"/>
      <c r="I43">
        <f>BRPL_EOD!AI43+BRPL_EOD!AJ43</f>
        <v>84</v>
      </c>
      <c r="J43">
        <f>BYPL_EOD!AI43+BYPL_EOD!AJ43</f>
        <v>48.37</v>
      </c>
      <c r="K43">
        <f>MES_EOD!AI43+MES_EOD!AJ43</f>
        <v>5.84</v>
      </c>
      <c r="L43">
        <f>NDMC_EOD!AI43+NDMC_EOD!AJ43</f>
        <v>19.600000000000001</v>
      </c>
      <c r="M43">
        <f>TPDDL_EOD!AI43+TPDDL_EOD!AJ43</f>
        <v>58.45</v>
      </c>
      <c r="N43">
        <f t="shared" si="0"/>
        <v>216.26</v>
      </c>
      <c r="O43" s="113">
        <f t="shared" si="1"/>
        <v>0</v>
      </c>
      <c r="P43">
        <v>84</v>
      </c>
      <c r="Q43">
        <v>48.37</v>
      </c>
      <c r="R43">
        <v>5.84</v>
      </c>
      <c r="S43">
        <v>19.600000000000001</v>
      </c>
      <c r="T43">
        <v>58.45</v>
      </c>
      <c r="U43" s="115">
        <f t="shared" si="2"/>
        <v>216.26</v>
      </c>
      <c r="V43" s="113">
        <f t="shared" si="3"/>
        <v>0</v>
      </c>
      <c r="Y43">
        <f>BAWANA!AW43+BAWANA!AX43</f>
        <v>26.87</v>
      </c>
      <c r="Z43">
        <f>BAWANA!BD43+BAWANA!BE43</f>
        <v>26.87</v>
      </c>
      <c r="AA43">
        <f>BAWANA!X43+BAWANA!Y43</f>
        <v>26.87</v>
      </c>
      <c r="AB43">
        <f>BAWANA!AE43+BAWANA!AF43</f>
        <v>26.87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216.26</v>
      </c>
      <c r="E44">
        <f>BAWANA!AM44</f>
        <v>0</v>
      </c>
      <c r="F44">
        <f t="shared" si="4"/>
        <v>256</v>
      </c>
      <c r="G44">
        <f t="shared" si="5"/>
        <v>216.26</v>
      </c>
      <c r="H44" s="113"/>
      <c r="I44">
        <f>BRPL_EOD!AI44+BRPL_EOD!AJ44</f>
        <v>84</v>
      </c>
      <c r="J44">
        <f>BYPL_EOD!AI44+BYPL_EOD!AJ44</f>
        <v>48.37</v>
      </c>
      <c r="K44">
        <f>MES_EOD!AI44+MES_EOD!AJ44</f>
        <v>5.84</v>
      </c>
      <c r="L44">
        <f>NDMC_EOD!AI44+NDMC_EOD!AJ44</f>
        <v>19.600000000000001</v>
      </c>
      <c r="M44">
        <f>TPDDL_EOD!AI44+TPDDL_EOD!AJ44</f>
        <v>58.45</v>
      </c>
      <c r="N44">
        <f t="shared" si="0"/>
        <v>216.26</v>
      </c>
      <c r="O44" s="113">
        <f t="shared" si="1"/>
        <v>0</v>
      </c>
      <c r="P44">
        <v>84</v>
      </c>
      <c r="Q44">
        <v>48.37</v>
      </c>
      <c r="R44">
        <v>5.84</v>
      </c>
      <c r="S44">
        <v>19.600000000000001</v>
      </c>
      <c r="T44">
        <v>58.45</v>
      </c>
      <c r="U44" s="115">
        <f t="shared" si="2"/>
        <v>216.26</v>
      </c>
      <c r="V44" s="113">
        <f t="shared" si="3"/>
        <v>0</v>
      </c>
      <c r="Y44">
        <f>BAWANA!AW44+BAWANA!AX44</f>
        <v>26.87</v>
      </c>
      <c r="Z44">
        <f>BAWANA!BD44+BAWANA!BE44</f>
        <v>26.87</v>
      </c>
      <c r="AA44">
        <f>BAWANA!X44+BAWANA!Y44</f>
        <v>26.87</v>
      </c>
      <c r="AB44">
        <f>BAWANA!AE44+BAWANA!AF44</f>
        <v>26.87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216.26</v>
      </c>
      <c r="E45">
        <f>BAWANA!AM45</f>
        <v>0</v>
      </c>
      <c r="F45">
        <f t="shared" si="4"/>
        <v>256</v>
      </c>
      <c r="G45">
        <f t="shared" si="5"/>
        <v>216.26</v>
      </c>
      <c r="H45" s="113"/>
      <c r="I45">
        <f>BRPL_EOD!AI45+BRPL_EOD!AJ45</f>
        <v>84</v>
      </c>
      <c r="J45">
        <f>BYPL_EOD!AI45+BYPL_EOD!AJ45</f>
        <v>48.37</v>
      </c>
      <c r="K45">
        <f>MES_EOD!AI45+MES_EOD!AJ45</f>
        <v>5.84</v>
      </c>
      <c r="L45">
        <f>NDMC_EOD!AI45+NDMC_EOD!AJ45</f>
        <v>19.600000000000001</v>
      </c>
      <c r="M45">
        <f>TPDDL_EOD!AI45+TPDDL_EOD!AJ45</f>
        <v>58.45</v>
      </c>
      <c r="N45">
        <f t="shared" si="0"/>
        <v>216.26</v>
      </c>
      <c r="O45" s="113">
        <f t="shared" si="1"/>
        <v>0</v>
      </c>
      <c r="P45">
        <v>84</v>
      </c>
      <c r="Q45">
        <v>48.37</v>
      </c>
      <c r="R45">
        <v>5.84</v>
      </c>
      <c r="S45">
        <v>19.600000000000001</v>
      </c>
      <c r="T45">
        <v>58.45</v>
      </c>
      <c r="U45" s="115">
        <f t="shared" si="2"/>
        <v>216.26</v>
      </c>
      <c r="V45" s="113">
        <f t="shared" si="3"/>
        <v>0</v>
      </c>
      <c r="Y45">
        <f>BAWANA!AW45+BAWANA!AX45</f>
        <v>26.87</v>
      </c>
      <c r="Z45">
        <f>BAWANA!BD45+BAWANA!BE45</f>
        <v>26.87</v>
      </c>
      <c r="AA45">
        <f>BAWANA!X45+BAWANA!Y45</f>
        <v>26.87</v>
      </c>
      <c r="AB45">
        <f>BAWANA!AE45+BAWANA!AF45</f>
        <v>26.87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216.26</v>
      </c>
      <c r="E46">
        <f>BAWANA!AM46</f>
        <v>0</v>
      </c>
      <c r="F46">
        <f t="shared" si="4"/>
        <v>256</v>
      </c>
      <c r="G46">
        <f t="shared" si="5"/>
        <v>216.26</v>
      </c>
      <c r="H46" s="113"/>
      <c r="I46">
        <f>BRPL_EOD!AI46+BRPL_EOD!AJ46</f>
        <v>84</v>
      </c>
      <c r="J46">
        <f>BYPL_EOD!AI46+BYPL_EOD!AJ46</f>
        <v>48.37</v>
      </c>
      <c r="K46">
        <f>MES_EOD!AI46+MES_EOD!AJ46</f>
        <v>5.84</v>
      </c>
      <c r="L46">
        <f>NDMC_EOD!AI46+NDMC_EOD!AJ46</f>
        <v>19.600000000000001</v>
      </c>
      <c r="M46">
        <f>TPDDL_EOD!AI46+TPDDL_EOD!AJ46</f>
        <v>58.45</v>
      </c>
      <c r="N46">
        <f t="shared" si="0"/>
        <v>216.26</v>
      </c>
      <c r="O46" s="113">
        <f t="shared" si="1"/>
        <v>0</v>
      </c>
      <c r="P46">
        <v>84</v>
      </c>
      <c r="Q46">
        <v>48.37</v>
      </c>
      <c r="R46">
        <v>5.84</v>
      </c>
      <c r="S46">
        <v>19.600000000000001</v>
      </c>
      <c r="T46">
        <v>58.45</v>
      </c>
      <c r="U46" s="115">
        <f t="shared" si="2"/>
        <v>216.26</v>
      </c>
      <c r="V46" s="113">
        <f t="shared" si="3"/>
        <v>0</v>
      </c>
      <c r="Y46">
        <f>BAWANA!AW46+BAWANA!AX46</f>
        <v>26.87</v>
      </c>
      <c r="Z46">
        <f>BAWANA!BD46+BAWANA!BE46</f>
        <v>26.87</v>
      </c>
      <c r="AA46">
        <f>BAWANA!X46+BAWANA!Y46</f>
        <v>26.87</v>
      </c>
      <c r="AB46">
        <f>BAWANA!AE46+BAWANA!AF46</f>
        <v>26.87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216.26</v>
      </c>
      <c r="E47">
        <f>BAWANA!AM47</f>
        <v>0</v>
      </c>
      <c r="F47">
        <f t="shared" si="4"/>
        <v>256</v>
      </c>
      <c r="G47">
        <f t="shared" si="5"/>
        <v>216.26</v>
      </c>
      <c r="H47" s="113"/>
      <c r="I47">
        <f>BRPL_EOD!AI47+BRPL_EOD!AJ47</f>
        <v>84</v>
      </c>
      <c r="J47">
        <f>BYPL_EOD!AI47+BYPL_EOD!AJ47</f>
        <v>48.37</v>
      </c>
      <c r="K47">
        <f>MES_EOD!AI47+MES_EOD!AJ47</f>
        <v>5.84</v>
      </c>
      <c r="L47">
        <f>NDMC_EOD!AI47+NDMC_EOD!AJ47</f>
        <v>19.600000000000001</v>
      </c>
      <c r="M47">
        <f>TPDDL_EOD!AI47+TPDDL_EOD!AJ47</f>
        <v>58.45</v>
      </c>
      <c r="N47">
        <f t="shared" si="0"/>
        <v>216.26</v>
      </c>
      <c r="O47" s="113">
        <f t="shared" si="1"/>
        <v>0</v>
      </c>
      <c r="P47">
        <v>84</v>
      </c>
      <c r="Q47">
        <v>48.37</v>
      </c>
      <c r="R47">
        <v>5.84</v>
      </c>
      <c r="S47">
        <v>19.600000000000001</v>
      </c>
      <c r="T47">
        <v>58.45</v>
      </c>
      <c r="U47" s="115">
        <f t="shared" si="2"/>
        <v>216.26</v>
      </c>
      <c r="V47" s="113">
        <f t="shared" si="3"/>
        <v>0</v>
      </c>
      <c r="Y47">
        <f>BAWANA!AW47+BAWANA!AX47</f>
        <v>26.87</v>
      </c>
      <c r="Z47">
        <f>BAWANA!BD47+BAWANA!BE47</f>
        <v>26.87</v>
      </c>
      <c r="AA47">
        <f>BAWANA!X47+BAWANA!Y47</f>
        <v>26.87</v>
      </c>
      <c r="AB47">
        <f>BAWANA!AE47+BAWANA!AF47</f>
        <v>26.87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216.26</v>
      </c>
      <c r="E48">
        <f>BAWANA!AM48</f>
        <v>0</v>
      </c>
      <c r="F48">
        <f t="shared" si="4"/>
        <v>256</v>
      </c>
      <c r="G48">
        <f t="shared" si="5"/>
        <v>216.26</v>
      </c>
      <c r="H48" s="113"/>
      <c r="I48">
        <f>BRPL_EOD!AI48+BRPL_EOD!AJ48</f>
        <v>84</v>
      </c>
      <c r="J48">
        <f>BYPL_EOD!AI48+BYPL_EOD!AJ48</f>
        <v>48.37</v>
      </c>
      <c r="K48">
        <f>MES_EOD!AI48+MES_EOD!AJ48</f>
        <v>5.84</v>
      </c>
      <c r="L48">
        <f>NDMC_EOD!AI48+NDMC_EOD!AJ48</f>
        <v>19.600000000000001</v>
      </c>
      <c r="M48">
        <f>TPDDL_EOD!AI48+TPDDL_EOD!AJ48</f>
        <v>58.45</v>
      </c>
      <c r="N48">
        <f t="shared" si="0"/>
        <v>216.26</v>
      </c>
      <c r="O48" s="113">
        <f t="shared" si="1"/>
        <v>0</v>
      </c>
      <c r="P48">
        <v>84</v>
      </c>
      <c r="Q48">
        <v>48.37</v>
      </c>
      <c r="R48">
        <v>5.84</v>
      </c>
      <c r="S48">
        <v>19.600000000000001</v>
      </c>
      <c r="T48">
        <v>58.45</v>
      </c>
      <c r="U48" s="115">
        <f t="shared" si="2"/>
        <v>216.26</v>
      </c>
      <c r="V48" s="113">
        <f t="shared" si="3"/>
        <v>0</v>
      </c>
      <c r="Y48">
        <f>BAWANA!AW48+BAWANA!AX48</f>
        <v>26.87</v>
      </c>
      <c r="Z48">
        <f>BAWANA!BD48+BAWANA!BE48</f>
        <v>26.87</v>
      </c>
      <c r="AA48">
        <f>BAWANA!X48+BAWANA!Y48</f>
        <v>26.87</v>
      </c>
      <c r="AB48">
        <f>BAWANA!AE48+BAWANA!AF48</f>
        <v>26.87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216.26</v>
      </c>
      <c r="E49">
        <f>BAWANA!AM49</f>
        <v>0</v>
      </c>
      <c r="F49">
        <f t="shared" si="4"/>
        <v>256</v>
      </c>
      <c r="G49">
        <f t="shared" si="5"/>
        <v>216.26</v>
      </c>
      <c r="H49" s="113"/>
      <c r="I49">
        <f>BRPL_EOD!AI49+BRPL_EOD!AJ49</f>
        <v>84</v>
      </c>
      <c r="J49">
        <f>BYPL_EOD!AI49+BYPL_EOD!AJ49</f>
        <v>48.37</v>
      </c>
      <c r="K49">
        <f>MES_EOD!AI49+MES_EOD!AJ49</f>
        <v>5.84</v>
      </c>
      <c r="L49">
        <f>NDMC_EOD!AI49+NDMC_EOD!AJ49</f>
        <v>19.600000000000001</v>
      </c>
      <c r="M49">
        <f>TPDDL_EOD!AI49+TPDDL_EOD!AJ49</f>
        <v>58.45</v>
      </c>
      <c r="N49">
        <f t="shared" si="0"/>
        <v>216.26</v>
      </c>
      <c r="O49" s="113">
        <f t="shared" si="1"/>
        <v>0</v>
      </c>
      <c r="P49">
        <v>84</v>
      </c>
      <c r="Q49">
        <v>48.37</v>
      </c>
      <c r="R49">
        <v>5.84</v>
      </c>
      <c r="S49">
        <v>19.600000000000001</v>
      </c>
      <c r="T49">
        <v>58.45</v>
      </c>
      <c r="U49" s="115">
        <f t="shared" si="2"/>
        <v>216.26</v>
      </c>
      <c r="V49" s="113">
        <f t="shared" si="3"/>
        <v>0</v>
      </c>
      <c r="Y49">
        <f>BAWANA!AW49+BAWANA!AX49</f>
        <v>26.87</v>
      </c>
      <c r="Z49">
        <f>BAWANA!BD49+BAWANA!BE49</f>
        <v>26.87</v>
      </c>
      <c r="AA49">
        <f>BAWANA!X49+BAWANA!Y49</f>
        <v>26.87</v>
      </c>
      <c r="AB49">
        <f>BAWANA!AE49+BAWANA!AF49</f>
        <v>26.87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216.26</v>
      </c>
      <c r="E50">
        <f>BAWANA!AM50</f>
        <v>0</v>
      </c>
      <c r="F50">
        <f t="shared" si="4"/>
        <v>256</v>
      </c>
      <c r="G50">
        <f t="shared" si="5"/>
        <v>216.26</v>
      </c>
      <c r="H50" s="113"/>
      <c r="I50">
        <f>BRPL_EOD!AI50+BRPL_EOD!AJ50</f>
        <v>84</v>
      </c>
      <c r="J50">
        <f>BYPL_EOD!AI50+BYPL_EOD!AJ50</f>
        <v>48.37</v>
      </c>
      <c r="K50">
        <f>MES_EOD!AI50+MES_EOD!AJ50</f>
        <v>5.84</v>
      </c>
      <c r="L50">
        <f>NDMC_EOD!AI50+NDMC_EOD!AJ50</f>
        <v>19.600000000000001</v>
      </c>
      <c r="M50">
        <f>TPDDL_EOD!AI50+TPDDL_EOD!AJ50</f>
        <v>58.45</v>
      </c>
      <c r="N50">
        <f t="shared" si="0"/>
        <v>216.26</v>
      </c>
      <c r="O50" s="113">
        <f t="shared" si="1"/>
        <v>0</v>
      </c>
      <c r="P50">
        <v>84</v>
      </c>
      <c r="Q50">
        <v>48.37</v>
      </c>
      <c r="R50">
        <v>5.84</v>
      </c>
      <c r="S50">
        <v>19.600000000000001</v>
      </c>
      <c r="T50">
        <v>58.45</v>
      </c>
      <c r="U50" s="115">
        <f t="shared" si="2"/>
        <v>216.26</v>
      </c>
      <c r="V50" s="113">
        <f t="shared" si="3"/>
        <v>0</v>
      </c>
      <c r="Y50">
        <f>BAWANA!AW50+BAWANA!AX50</f>
        <v>26.87</v>
      </c>
      <c r="Z50">
        <f>BAWANA!BD50+BAWANA!BE50</f>
        <v>26.87</v>
      </c>
      <c r="AA50">
        <f>BAWANA!X50+BAWANA!Y50</f>
        <v>26.87</v>
      </c>
      <c r="AB50">
        <f>BAWANA!AE50+BAWANA!AF50</f>
        <v>26.87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216.26</v>
      </c>
      <c r="E51">
        <f>BAWANA!AM51</f>
        <v>0</v>
      </c>
      <c r="F51">
        <f t="shared" si="4"/>
        <v>256</v>
      </c>
      <c r="G51">
        <f t="shared" si="5"/>
        <v>216.26</v>
      </c>
      <c r="H51" s="113"/>
      <c r="I51">
        <f>BRPL_EOD!AI51+BRPL_EOD!AJ51</f>
        <v>84</v>
      </c>
      <c r="J51">
        <f>BYPL_EOD!AI51+BYPL_EOD!AJ51</f>
        <v>48.37</v>
      </c>
      <c r="K51">
        <f>MES_EOD!AI51+MES_EOD!AJ51</f>
        <v>5.84</v>
      </c>
      <c r="L51">
        <f>NDMC_EOD!AI51+NDMC_EOD!AJ51</f>
        <v>19.600000000000001</v>
      </c>
      <c r="M51">
        <f>TPDDL_EOD!AI51+TPDDL_EOD!AJ51</f>
        <v>58.45</v>
      </c>
      <c r="N51">
        <f t="shared" si="0"/>
        <v>216.26</v>
      </c>
      <c r="O51" s="113">
        <f t="shared" si="1"/>
        <v>0</v>
      </c>
      <c r="P51">
        <v>84</v>
      </c>
      <c r="Q51">
        <v>48.37</v>
      </c>
      <c r="R51">
        <v>5.84</v>
      </c>
      <c r="S51">
        <v>19.600000000000001</v>
      </c>
      <c r="T51">
        <v>58.45</v>
      </c>
      <c r="U51" s="115">
        <f t="shared" si="2"/>
        <v>216.26</v>
      </c>
      <c r="V51" s="113">
        <f t="shared" si="3"/>
        <v>0</v>
      </c>
      <c r="Y51">
        <f>BAWANA!AW51+BAWANA!AX51</f>
        <v>26.87</v>
      </c>
      <c r="Z51">
        <f>BAWANA!BD51+BAWANA!BE51</f>
        <v>26.87</v>
      </c>
      <c r="AA51">
        <f>BAWANA!X51+BAWANA!Y51</f>
        <v>26.87</v>
      </c>
      <c r="AB51">
        <f>BAWANA!AE51+BAWANA!AF51</f>
        <v>26.87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216.26</v>
      </c>
      <c r="E52">
        <f>BAWANA!AM52</f>
        <v>0</v>
      </c>
      <c r="F52">
        <f t="shared" si="4"/>
        <v>256</v>
      </c>
      <c r="G52">
        <f t="shared" si="5"/>
        <v>216.26</v>
      </c>
      <c r="H52" s="113"/>
      <c r="I52">
        <f>BRPL_EOD!AI52+BRPL_EOD!AJ52</f>
        <v>84</v>
      </c>
      <c r="J52">
        <f>BYPL_EOD!AI52+BYPL_EOD!AJ52</f>
        <v>48.37</v>
      </c>
      <c r="K52">
        <f>MES_EOD!AI52+MES_EOD!AJ52</f>
        <v>5.84</v>
      </c>
      <c r="L52">
        <f>NDMC_EOD!AI52+NDMC_EOD!AJ52</f>
        <v>19.600000000000001</v>
      </c>
      <c r="M52">
        <f>TPDDL_EOD!AI52+TPDDL_EOD!AJ52</f>
        <v>58.45</v>
      </c>
      <c r="N52">
        <f t="shared" si="0"/>
        <v>216.26</v>
      </c>
      <c r="O52" s="113">
        <f t="shared" si="1"/>
        <v>0</v>
      </c>
      <c r="P52">
        <v>84</v>
      </c>
      <c r="Q52">
        <v>48.37</v>
      </c>
      <c r="R52">
        <v>5.84</v>
      </c>
      <c r="S52">
        <v>19.600000000000001</v>
      </c>
      <c r="T52">
        <v>58.45</v>
      </c>
      <c r="U52" s="115">
        <f t="shared" si="2"/>
        <v>216.26</v>
      </c>
      <c r="V52" s="113">
        <f t="shared" si="3"/>
        <v>0</v>
      </c>
      <c r="Y52">
        <f>BAWANA!AW52+BAWANA!AX52</f>
        <v>26.87</v>
      </c>
      <c r="Z52">
        <f>BAWANA!BD52+BAWANA!BE52</f>
        <v>26.87</v>
      </c>
      <c r="AA52">
        <f>BAWANA!X52+BAWANA!Y52</f>
        <v>26.87</v>
      </c>
      <c r="AB52">
        <f>BAWANA!AE52+BAWANA!AF52</f>
        <v>26.87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216.26</v>
      </c>
      <c r="E53">
        <f>BAWANA!AM53</f>
        <v>0</v>
      </c>
      <c r="F53">
        <f t="shared" si="4"/>
        <v>256</v>
      </c>
      <c r="G53">
        <f t="shared" si="5"/>
        <v>216.26</v>
      </c>
      <c r="H53" s="113"/>
      <c r="I53">
        <f>BRPL_EOD!AI53+BRPL_EOD!AJ53</f>
        <v>84</v>
      </c>
      <c r="J53">
        <f>BYPL_EOD!AI53+BYPL_EOD!AJ53</f>
        <v>48.37</v>
      </c>
      <c r="K53">
        <f>MES_EOD!AI53+MES_EOD!AJ53</f>
        <v>5.84</v>
      </c>
      <c r="L53">
        <f>NDMC_EOD!AI53+NDMC_EOD!AJ53</f>
        <v>19.600000000000001</v>
      </c>
      <c r="M53">
        <f>TPDDL_EOD!AI53+TPDDL_EOD!AJ53</f>
        <v>58.45</v>
      </c>
      <c r="N53">
        <f t="shared" si="0"/>
        <v>216.26</v>
      </c>
      <c r="O53" s="113">
        <f t="shared" si="1"/>
        <v>0</v>
      </c>
      <c r="P53">
        <v>84</v>
      </c>
      <c r="Q53">
        <v>48.37</v>
      </c>
      <c r="R53">
        <v>5.84</v>
      </c>
      <c r="S53">
        <v>19.600000000000001</v>
      </c>
      <c r="T53">
        <v>58.45</v>
      </c>
      <c r="U53" s="115">
        <f t="shared" si="2"/>
        <v>216.26</v>
      </c>
      <c r="V53" s="113">
        <f t="shared" si="3"/>
        <v>0</v>
      </c>
      <c r="Y53">
        <f>BAWANA!AW53+BAWANA!AX53</f>
        <v>26.87</v>
      </c>
      <c r="Z53">
        <f>BAWANA!BD53+BAWANA!BE53</f>
        <v>26.87</v>
      </c>
      <c r="AA53">
        <f>BAWANA!X53+BAWANA!Y53</f>
        <v>26.87</v>
      </c>
      <c r="AB53">
        <f>BAWANA!AE53+BAWANA!AF53</f>
        <v>26.87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216.26</v>
      </c>
      <c r="E54">
        <f>BAWANA!AM54</f>
        <v>0</v>
      </c>
      <c r="F54">
        <f t="shared" si="4"/>
        <v>256</v>
      </c>
      <c r="G54">
        <f t="shared" si="5"/>
        <v>216.26</v>
      </c>
      <c r="H54" s="113"/>
      <c r="I54">
        <f>BRPL_EOD!AI54+BRPL_EOD!AJ54</f>
        <v>84</v>
      </c>
      <c r="J54">
        <f>BYPL_EOD!AI54+BYPL_EOD!AJ54</f>
        <v>48.37</v>
      </c>
      <c r="K54">
        <f>MES_EOD!AI54+MES_EOD!AJ54</f>
        <v>5.84</v>
      </c>
      <c r="L54">
        <f>NDMC_EOD!AI54+NDMC_EOD!AJ54</f>
        <v>19.600000000000001</v>
      </c>
      <c r="M54">
        <f>TPDDL_EOD!AI54+TPDDL_EOD!AJ54</f>
        <v>58.45</v>
      </c>
      <c r="N54">
        <f t="shared" si="0"/>
        <v>216.26</v>
      </c>
      <c r="O54" s="113">
        <f t="shared" si="1"/>
        <v>0</v>
      </c>
      <c r="P54">
        <v>84</v>
      </c>
      <c r="Q54">
        <v>48.37</v>
      </c>
      <c r="R54">
        <v>5.84</v>
      </c>
      <c r="S54">
        <v>19.600000000000001</v>
      </c>
      <c r="T54">
        <v>58.45</v>
      </c>
      <c r="U54" s="115">
        <f t="shared" si="2"/>
        <v>216.26</v>
      </c>
      <c r="V54" s="113">
        <f t="shared" si="3"/>
        <v>0</v>
      </c>
      <c r="Y54">
        <f>BAWANA!AW54+BAWANA!AX54</f>
        <v>26.87</v>
      </c>
      <c r="Z54">
        <f>BAWANA!BD54+BAWANA!BE54</f>
        <v>26.87</v>
      </c>
      <c r="AA54">
        <f>BAWANA!X54+BAWANA!Y54</f>
        <v>26.87</v>
      </c>
      <c r="AB54">
        <f>BAWANA!AE54+BAWANA!AF54</f>
        <v>26.87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216.26</v>
      </c>
      <c r="E55">
        <f>BAWANA!AM55</f>
        <v>0</v>
      </c>
      <c r="F55">
        <f t="shared" si="4"/>
        <v>256</v>
      </c>
      <c r="G55">
        <f t="shared" si="5"/>
        <v>216.26</v>
      </c>
      <c r="H55" s="113"/>
      <c r="I55">
        <f>BRPL_EOD!AI55+BRPL_EOD!AJ55</f>
        <v>84</v>
      </c>
      <c r="J55">
        <f>BYPL_EOD!AI55+BYPL_EOD!AJ55</f>
        <v>48.37</v>
      </c>
      <c r="K55">
        <f>MES_EOD!AI55+MES_EOD!AJ55</f>
        <v>5.84</v>
      </c>
      <c r="L55">
        <f>NDMC_EOD!AI55+NDMC_EOD!AJ55</f>
        <v>19.600000000000001</v>
      </c>
      <c r="M55">
        <f>TPDDL_EOD!AI55+TPDDL_EOD!AJ55</f>
        <v>58.45</v>
      </c>
      <c r="N55">
        <f t="shared" si="0"/>
        <v>216.26</v>
      </c>
      <c r="O55" s="113">
        <f t="shared" si="1"/>
        <v>0</v>
      </c>
      <c r="P55">
        <v>84</v>
      </c>
      <c r="Q55">
        <v>48.37</v>
      </c>
      <c r="R55">
        <v>5.84</v>
      </c>
      <c r="S55">
        <v>19.600000000000001</v>
      </c>
      <c r="T55">
        <v>58.45</v>
      </c>
      <c r="U55" s="115">
        <f t="shared" si="2"/>
        <v>216.26</v>
      </c>
      <c r="V55" s="113">
        <f t="shared" si="3"/>
        <v>0</v>
      </c>
      <c r="Y55">
        <f>BAWANA!AW55+BAWANA!AX55</f>
        <v>26.87</v>
      </c>
      <c r="Z55">
        <f>BAWANA!BD55+BAWANA!BE55</f>
        <v>26.87</v>
      </c>
      <c r="AA55">
        <f>BAWANA!X55+BAWANA!Y55</f>
        <v>26.87</v>
      </c>
      <c r="AB55">
        <f>BAWANA!AE55+BAWANA!AF55</f>
        <v>26.87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216.26</v>
      </c>
      <c r="E56">
        <f>BAWANA!AM56</f>
        <v>0</v>
      </c>
      <c r="F56">
        <f t="shared" si="4"/>
        <v>256</v>
      </c>
      <c r="G56">
        <f t="shared" si="5"/>
        <v>216.26</v>
      </c>
      <c r="H56" s="113"/>
      <c r="I56">
        <f>BRPL_EOD!AI56+BRPL_EOD!AJ56</f>
        <v>84</v>
      </c>
      <c r="J56">
        <f>BYPL_EOD!AI56+BYPL_EOD!AJ56</f>
        <v>48.37</v>
      </c>
      <c r="K56">
        <f>MES_EOD!AI56+MES_EOD!AJ56</f>
        <v>5.84</v>
      </c>
      <c r="L56">
        <f>NDMC_EOD!AI56+NDMC_EOD!AJ56</f>
        <v>19.600000000000001</v>
      </c>
      <c r="M56">
        <f>TPDDL_EOD!AI56+TPDDL_EOD!AJ56</f>
        <v>58.45</v>
      </c>
      <c r="N56">
        <f t="shared" si="0"/>
        <v>216.26</v>
      </c>
      <c r="O56" s="113">
        <f t="shared" si="1"/>
        <v>0</v>
      </c>
      <c r="P56">
        <v>84</v>
      </c>
      <c r="Q56">
        <v>48.37</v>
      </c>
      <c r="R56">
        <v>5.84</v>
      </c>
      <c r="S56">
        <v>19.600000000000001</v>
      </c>
      <c r="T56">
        <v>58.45</v>
      </c>
      <c r="U56" s="115">
        <f t="shared" si="2"/>
        <v>216.26</v>
      </c>
      <c r="V56" s="113">
        <f t="shared" si="3"/>
        <v>0</v>
      </c>
      <c r="Y56">
        <f>BAWANA!AW56+BAWANA!AX56</f>
        <v>26.87</v>
      </c>
      <c r="Z56">
        <f>BAWANA!BD56+BAWANA!BE56</f>
        <v>26.87</v>
      </c>
      <c r="AA56">
        <f>BAWANA!X56+BAWANA!Y56</f>
        <v>26.87</v>
      </c>
      <c r="AB56">
        <f>BAWANA!AE56+BAWANA!AF56</f>
        <v>26.87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216.26</v>
      </c>
      <c r="E57">
        <f>BAWANA!AM57</f>
        <v>0</v>
      </c>
      <c r="F57">
        <f t="shared" si="4"/>
        <v>256</v>
      </c>
      <c r="G57">
        <f t="shared" si="5"/>
        <v>216.26</v>
      </c>
      <c r="H57" s="113"/>
      <c r="I57">
        <f>BRPL_EOD!AI57+BRPL_EOD!AJ57</f>
        <v>84</v>
      </c>
      <c r="J57">
        <f>BYPL_EOD!AI57+BYPL_EOD!AJ57</f>
        <v>48.37</v>
      </c>
      <c r="K57">
        <f>MES_EOD!AI57+MES_EOD!AJ57</f>
        <v>5.84</v>
      </c>
      <c r="L57">
        <f>NDMC_EOD!AI57+NDMC_EOD!AJ57</f>
        <v>19.600000000000001</v>
      </c>
      <c r="M57">
        <f>TPDDL_EOD!AI57+TPDDL_EOD!AJ57</f>
        <v>58.45</v>
      </c>
      <c r="N57">
        <f t="shared" si="0"/>
        <v>216.26</v>
      </c>
      <c r="O57" s="113">
        <f t="shared" si="1"/>
        <v>0</v>
      </c>
      <c r="P57">
        <v>84</v>
      </c>
      <c r="Q57">
        <v>48.37</v>
      </c>
      <c r="R57">
        <v>5.84</v>
      </c>
      <c r="S57">
        <v>19.600000000000001</v>
      </c>
      <c r="T57">
        <v>58.45</v>
      </c>
      <c r="U57" s="115">
        <f t="shared" si="2"/>
        <v>216.26</v>
      </c>
      <c r="V57" s="113">
        <f t="shared" si="3"/>
        <v>0</v>
      </c>
      <c r="Y57">
        <f>BAWANA!AW57+BAWANA!AX57</f>
        <v>26.87</v>
      </c>
      <c r="Z57">
        <f>BAWANA!BD57+BAWANA!BE57</f>
        <v>26.87</v>
      </c>
      <c r="AA57">
        <f>BAWANA!X57+BAWANA!Y57</f>
        <v>26.87</v>
      </c>
      <c r="AB57">
        <f>BAWANA!AE57+BAWANA!AF57</f>
        <v>26.87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216.26</v>
      </c>
      <c r="E58">
        <f>BAWANA!AM58</f>
        <v>0</v>
      </c>
      <c r="F58">
        <f t="shared" si="4"/>
        <v>256</v>
      </c>
      <c r="G58">
        <f t="shared" si="5"/>
        <v>216.26</v>
      </c>
      <c r="H58" s="113"/>
      <c r="I58">
        <f>BRPL_EOD!AI58+BRPL_EOD!AJ58</f>
        <v>84</v>
      </c>
      <c r="J58">
        <f>BYPL_EOD!AI58+BYPL_EOD!AJ58</f>
        <v>48.37</v>
      </c>
      <c r="K58">
        <f>MES_EOD!AI58+MES_EOD!AJ58</f>
        <v>5.84</v>
      </c>
      <c r="L58">
        <f>NDMC_EOD!AI58+NDMC_EOD!AJ58</f>
        <v>19.600000000000001</v>
      </c>
      <c r="M58">
        <f>TPDDL_EOD!AI58+TPDDL_EOD!AJ58</f>
        <v>58.45</v>
      </c>
      <c r="N58">
        <f t="shared" si="0"/>
        <v>216.26</v>
      </c>
      <c r="O58" s="113">
        <f t="shared" si="1"/>
        <v>0</v>
      </c>
      <c r="P58">
        <v>84</v>
      </c>
      <c r="Q58">
        <v>48.37</v>
      </c>
      <c r="R58">
        <v>5.84</v>
      </c>
      <c r="S58">
        <v>19.600000000000001</v>
      </c>
      <c r="T58">
        <v>58.45</v>
      </c>
      <c r="U58" s="115">
        <f t="shared" si="2"/>
        <v>216.26</v>
      </c>
      <c r="V58" s="113">
        <f t="shared" si="3"/>
        <v>0</v>
      </c>
      <c r="Y58">
        <f>BAWANA!AW58+BAWANA!AX58</f>
        <v>26.87</v>
      </c>
      <c r="Z58">
        <f>BAWANA!BD58+BAWANA!BE58</f>
        <v>26.87</v>
      </c>
      <c r="AA58">
        <f>BAWANA!X58+BAWANA!Y58</f>
        <v>26.87</v>
      </c>
      <c r="AB58">
        <f>BAWANA!AE58+BAWANA!AF58</f>
        <v>26.87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216.26</v>
      </c>
      <c r="E59">
        <f>BAWANA!AM59</f>
        <v>0</v>
      </c>
      <c r="F59">
        <f t="shared" si="4"/>
        <v>256</v>
      </c>
      <c r="G59">
        <f t="shared" si="5"/>
        <v>216.26</v>
      </c>
      <c r="H59" s="113"/>
      <c r="I59">
        <f>BRPL_EOD!AI59+BRPL_EOD!AJ59</f>
        <v>84</v>
      </c>
      <c r="J59">
        <f>BYPL_EOD!AI59+BYPL_EOD!AJ59</f>
        <v>48.37</v>
      </c>
      <c r="K59">
        <f>MES_EOD!AI59+MES_EOD!AJ59</f>
        <v>5.84</v>
      </c>
      <c r="L59">
        <f>NDMC_EOD!AI59+NDMC_EOD!AJ59</f>
        <v>19.600000000000001</v>
      </c>
      <c r="M59">
        <f>TPDDL_EOD!AI59+TPDDL_EOD!AJ59</f>
        <v>58.45</v>
      </c>
      <c r="N59">
        <f t="shared" si="0"/>
        <v>216.26</v>
      </c>
      <c r="O59" s="113">
        <f t="shared" si="1"/>
        <v>0</v>
      </c>
      <c r="P59">
        <v>84</v>
      </c>
      <c r="Q59">
        <v>48.37</v>
      </c>
      <c r="R59">
        <v>5.84</v>
      </c>
      <c r="S59">
        <v>19.600000000000001</v>
      </c>
      <c r="T59">
        <v>58.45</v>
      </c>
      <c r="U59" s="115">
        <f t="shared" si="2"/>
        <v>216.26</v>
      </c>
      <c r="V59" s="113">
        <f t="shared" si="3"/>
        <v>0</v>
      </c>
      <c r="Y59">
        <f>BAWANA!AW59+BAWANA!AX59</f>
        <v>26.87</v>
      </c>
      <c r="Z59">
        <f>BAWANA!BD59+BAWANA!BE59</f>
        <v>26.87</v>
      </c>
      <c r="AA59">
        <f>BAWANA!X59+BAWANA!Y59</f>
        <v>26.87</v>
      </c>
      <c r="AB59">
        <f>BAWANA!AE59+BAWANA!AF59</f>
        <v>26.87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216.26</v>
      </c>
      <c r="E60">
        <f>BAWANA!AM60</f>
        <v>0</v>
      </c>
      <c r="F60">
        <f t="shared" si="4"/>
        <v>256</v>
      </c>
      <c r="G60">
        <f t="shared" si="5"/>
        <v>216.26</v>
      </c>
      <c r="H60" s="113"/>
      <c r="I60">
        <f>BRPL_EOD!AI60+BRPL_EOD!AJ60</f>
        <v>84</v>
      </c>
      <c r="J60">
        <f>BYPL_EOD!AI60+BYPL_EOD!AJ60</f>
        <v>48.37</v>
      </c>
      <c r="K60">
        <f>MES_EOD!AI60+MES_EOD!AJ60</f>
        <v>5.84</v>
      </c>
      <c r="L60">
        <f>NDMC_EOD!AI60+NDMC_EOD!AJ60</f>
        <v>19.600000000000001</v>
      </c>
      <c r="M60">
        <f>TPDDL_EOD!AI60+TPDDL_EOD!AJ60</f>
        <v>58.45</v>
      </c>
      <c r="N60">
        <f t="shared" si="0"/>
        <v>216.26</v>
      </c>
      <c r="O60" s="113">
        <f t="shared" si="1"/>
        <v>0</v>
      </c>
      <c r="P60">
        <v>84</v>
      </c>
      <c r="Q60">
        <v>48.37</v>
      </c>
      <c r="R60">
        <v>5.84</v>
      </c>
      <c r="S60">
        <v>19.600000000000001</v>
      </c>
      <c r="T60">
        <v>58.45</v>
      </c>
      <c r="U60" s="115">
        <f t="shared" si="2"/>
        <v>216.26</v>
      </c>
      <c r="V60" s="113">
        <f t="shared" si="3"/>
        <v>0</v>
      </c>
      <c r="Y60">
        <f>BAWANA!AW60+BAWANA!AX60</f>
        <v>26.87</v>
      </c>
      <c r="Z60">
        <f>BAWANA!BD60+BAWANA!BE60</f>
        <v>26.87</v>
      </c>
      <c r="AA60">
        <f>BAWANA!X60+BAWANA!Y60</f>
        <v>26.87</v>
      </c>
      <c r="AB60">
        <f>BAWANA!AE60+BAWANA!AF60</f>
        <v>26.87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216.26</v>
      </c>
      <c r="E61">
        <f>BAWANA!AM61</f>
        <v>0</v>
      </c>
      <c r="F61">
        <f t="shared" si="4"/>
        <v>256</v>
      </c>
      <c r="G61">
        <f t="shared" si="5"/>
        <v>216.26</v>
      </c>
      <c r="H61" s="113"/>
      <c r="I61">
        <f>BRPL_EOD!AI61+BRPL_EOD!AJ61</f>
        <v>84</v>
      </c>
      <c r="J61">
        <f>BYPL_EOD!AI61+BYPL_EOD!AJ61</f>
        <v>48.37</v>
      </c>
      <c r="K61">
        <f>MES_EOD!AI61+MES_EOD!AJ61</f>
        <v>5.84</v>
      </c>
      <c r="L61">
        <f>NDMC_EOD!AI61+NDMC_EOD!AJ61</f>
        <v>19.600000000000001</v>
      </c>
      <c r="M61">
        <f>TPDDL_EOD!AI61+TPDDL_EOD!AJ61</f>
        <v>58.45</v>
      </c>
      <c r="N61">
        <f t="shared" si="0"/>
        <v>216.26</v>
      </c>
      <c r="O61" s="113">
        <f t="shared" si="1"/>
        <v>0</v>
      </c>
      <c r="P61">
        <v>84</v>
      </c>
      <c r="Q61">
        <v>48.37</v>
      </c>
      <c r="R61">
        <v>5.84</v>
      </c>
      <c r="S61">
        <v>19.600000000000001</v>
      </c>
      <c r="T61">
        <v>58.45</v>
      </c>
      <c r="U61" s="115">
        <f t="shared" si="2"/>
        <v>216.26</v>
      </c>
      <c r="V61" s="113">
        <f t="shared" si="3"/>
        <v>0</v>
      </c>
      <c r="Y61">
        <f>BAWANA!AW61+BAWANA!AX61</f>
        <v>26.87</v>
      </c>
      <c r="Z61">
        <f>BAWANA!BD61+BAWANA!BE61</f>
        <v>26.87</v>
      </c>
      <c r="AA61">
        <f>BAWANA!X61+BAWANA!Y61</f>
        <v>26.87</v>
      </c>
      <c r="AB61">
        <f>BAWANA!AE61+BAWANA!AF61</f>
        <v>26.87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216.26</v>
      </c>
      <c r="E62">
        <f>BAWANA!AM62</f>
        <v>0</v>
      </c>
      <c r="F62">
        <f t="shared" si="4"/>
        <v>256</v>
      </c>
      <c r="G62">
        <f t="shared" si="5"/>
        <v>216.26</v>
      </c>
      <c r="H62" s="113"/>
      <c r="I62">
        <f>BRPL_EOD!AI62+BRPL_EOD!AJ62</f>
        <v>84</v>
      </c>
      <c r="J62">
        <f>BYPL_EOD!AI62+BYPL_EOD!AJ62</f>
        <v>48.37</v>
      </c>
      <c r="K62">
        <f>MES_EOD!AI62+MES_EOD!AJ62</f>
        <v>5.84</v>
      </c>
      <c r="L62">
        <f>NDMC_EOD!AI62+NDMC_EOD!AJ62</f>
        <v>19.600000000000001</v>
      </c>
      <c r="M62">
        <f>TPDDL_EOD!AI62+TPDDL_EOD!AJ62</f>
        <v>58.45</v>
      </c>
      <c r="N62">
        <f t="shared" si="0"/>
        <v>216.26</v>
      </c>
      <c r="O62" s="113">
        <f t="shared" si="1"/>
        <v>0</v>
      </c>
      <c r="P62">
        <v>84</v>
      </c>
      <c r="Q62">
        <v>48.37</v>
      </c>
      <c r="R62">
        <v>5.84</v>
      </c>
      <c r="S62">
        <v>19.600000000000001</v>
      </c>
      <c r="T62">
        <v>58.45</v>
      </c>
      <c r="U62" s="115">
        <f t="shared" si="2"/>
        <v>216.26</v>
      </c>
      <c r="V62" s="113">
        <f t="shared" si="3"/>
        <v>0</v>
      </c>
      <c r="Y62">
        <f>BAWANA!AW62+BAWANA!AX62</f>
        <v>26.87</v>
      </c>
      <c r="Z62">
        <f>BAWANA!BD62+BAWANA!BE62</f>
        <v>26.87</v>
      </c>
      <c r="AA62">
        <f>BAWANA!X62+BAWANA!Y62</f>
        <v>26.87</v>
      </c>
      <c r="AB62">
        <f>BAWANA!AE62+BAWANA!AF62</f>
        <v>26.87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216.26</v>
      </c>
      <c r="E63">
        <f>BAWANA!AM63</f>
        <v>0</v>
      </c>
      <c r="F63">
        <f t="shared" si="4"/>
        <v>256</v>
      </c>
      <c r="G63">
        <f t="shared" si="5"/>
        <v>216.26</v>
      </c>
      <c r="H63" s="113"/>
      <c r="I63">
        <f>BRPL_EOD!AI63+BRPL_EOD!AJ63</f>
        <v>84</v>
      </c>
      <c r="J63">
        <f>BYPL_EOD!AI63+BYPL_EOD!AJ63</f>
        <v>48.37</v>
      </c>
      <c r="K63">
        <f>MES_EOD!AI63+MES_EOD!AJ63</f>
        <v>5.84</v>
      </c>
      <c r="L63">
        <f>NDMC_EOD!AI63+NDMC_EOD!AJ63</f>
        <v>19.600000000000001</v>
      </c>
      <c r="M63">
        <f>TPDDL_EOD!AI63+TPDDL_EOD!AJ63</f>
        <v>58.45</v>
      </c>
      <c r="N63">
        <f t="shared" si="0"/>
        <v>216.26</v>
      </c>
      <c r="O63" s="113">
        <f t="shared" si="1"/>
        <v>0</v>
      </c>
      <c r="P63">
        <v>84</v>
      </c>
      <c r="Q63">
        <v>48.37</v>
      </c>
      <c r="R63">
        <v>5.84</v>
      </c>
      <c r="S63">
        <v>19.600000000000001</v>
      </c>
      <c r="T63">
        <v>58.45</v>
      </c>
      <c r="U63" s="115">
        <f t="shared" si="2"/>
        <v>216.26</v>
      </c>
      <c r="V63" s="113">
        <f t="shared" si="3"/>
        <v>0</v>
      </c>
      <c r="Y63">
        <f>BAWANA!AW63+BAWANA!AX63</f>
        <v>26.87</v>
      </c>
      <c r="Z63">
        <f>BAWANA!BD63+BAWANA!BE63</f>
        <v>26.87</v>
      </c>
      <c r="AA63">
        <f>BAWANA!X63+BAWANA!Y63</f>
        <v>26.87</v>
      </c>
      <c r="AB63">
        <f>BAWANA!AE63+BAWANA!AF63</f>
        <v>26.87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216.26</v>
      </c>
      <c r="E64">
        <f>BAWANA!AM64</f>
        <v>0</v>
      </c>
      <c r="F64">
        <f t="shared" si="4"/>
        <v>256</v>
      </c>
      <c r="G64">
        <f t="shared" si="5"/>
        <v>216.26</v>
      </c>
      <c r="H64" s="113"/>
      <c r="I64">
        <f>BRPL_EOD!AI64+BRPL_EOD!AJ64</f>
        <v>84</v>
      </c>
      <c r="J64">
        <f>BYPL_EOD!AI64+BYPL_EOD!AJ64</f>
        <v>48.37</v>
      </c>
      <c r="K64">
        <f>MES_EOD!AI64+MES_EOD!AJ64</f>
        <v>5.84</v>
      </c>
      <c r="L64">
        <f>NDMC_EOD!AI64+NDMC_EOD!AJ64</f>
        <v>19.600000000000001</v>
      </c>
      <c r="M64">
        <f>TPDDL_EOD!AI64+TPDDL_EOD!AJ64</f>
        <v>58.45</v>
      </c>
      <c r="N64">
        <f t="shared" si="0"/>
        <v>216.26</v>
      </c>
      <c r="O64" s="113">
        <f t="shared" si="1"/>
        <v>0</v>
      </c>
      <c r="P64">
        <v>84</v>
      </c>
      <c r="Q64">
        <v>48.37</v>
      </c>
      <c r="R64">
        <v>5.84</v>
      </c>
      <c r="S64">
        <v>19.600000000000001</v>
      </c>
      <c r="T64">
        <v>58.45</v>
      </c>
      <c r="U64" s="115">
        <f t="shared" si="2"/>
        <v>216.26</v>
      </c>
      <c r="V64" s="113">
        <f t="shared" si="3"/>
        <v>0</v>
      </c>
      <c r="Y64">
        <f>BAWANA!AW64+BAWANA!AX64</f>
        <v>26.87</v>
      </c>
      <c r="Z64">
        <f>BAWANA!BD64+BAWANA!BE64</f>
        <v>26.87</v>
      </c>
      <c r="AA64">
        <f>BAWANA!X64+BAWANA!Y64</f>
        <v>26.87</v>
      </c>
      <c r="AB64">
        <f>BAWANA!AE64+BAWANA!AF64</f>
        <v>26.87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216.26</v>
      </c>
      <c r="E65">
        <f>BAWANA!AM65</f>
        <v>0</v>
      </c>
      <c r="F65">
        <f t="shared" si="4"/>
        <v>256</v>
      </c>
      <c r="G65">
        <f t="shared" si="5"/>
        <v>216.26</v>
      </c>
      <c r="H65" s="113"/>
      <c r="I65">
        <f>BRPL_EOD!AI65+BRPL_EOD!AJ65</f>
        <v>84</v>
      </c>
      <c r="J65">
        <f>BYPL_EOD!AI65+BYPL_EOD!AJ65</f>
        <v>48.37</v>
      </c>
      <c r="K65">
        <f>MES_EOD!AI65+MES_EOD!AJ65</f>
        <v>5.84</v>
      </c>
      <c r="L65">
        <f>NDMC_EOD!AI65+NDMC_EOD!AJ65</f>
        <v>19.600000000000001</v>
      </c>
      <c r="M65">
        <f>TPDDL_EOD!AI65+TPDDL_EOD!AJ65</f>
        <v>58.45</v>
      </c>
      <c r="N65">
        <f t="shared" si="0"/>
        <v>216.26</v>
      </c>
      <c r="O65" s="113">
        <f t="shared" si="1"/>
        <v>0</v>
      </c>
      <c r="P65">
        <v>84</v>
      </c>
      <c r="Q65">
        <v>48.37</v>
      </c>
      <c r="R65">
        <v>5.84</v>
      </c>
      <c r="S65">
        <v>19.600000000000001</v>
      </c>
      <c r="T65">
        <v>58.45</v>
      </c>
      <c r="U65" s="115">
        <f t="shared" si="2"/>
        <v>216.26</v>
      </c>
      <c r="V65" s="113">
        <f t="shared" si="3"/>
        <v>0</v>
      </c>
      <c r="Y65">
        <f>BAWANA!AW65+BAWANA!AX65</f>
        <v>26.87</v>
      </c>
      <c r="Z65">
        <f>BAWANA!BD65+BAWANA!BE65</f>
        <v>26.87</v>
      </c>
      <c r="AA65">
        <f>BAWANA!X65+BAWANA!Y65</f>
        <v>26.87</v>
      </c>
      <c r="AB65">
        <f>BAWANA!AE65+BAWANA!AF65</f>
        <v>26.87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216.26</v>
      </c>
      <c r="E66">
        <f>BAWANA!AM66</f>
        <v>0</v>
      </c>
      <c r="F66">
        <f t="shared" si="4"/>
        <v>256</v>
      </c>
      <c r="G66">
        <f t="shared" si="5"/>
        <v>216.26</v>
      </c>
      <c r="H66" s="113"/>
      <c r="I66">
        <f>BRPL_EOD!AI66+BRPL_EOD!AJ66</f>
        <v>84</v>
      </c>
      <c r="J66">
        <f>BYPL_EOD!AI66+BYPL_EOD!AJ66</f>
        <v>48.37</v>
      </c>
      <c r="K66">
        <f>MES_EOD!AI66+MES_EOD!AJ66</f>
        <v>5.84</v>
      </c>
      <c r="L66">
        <f>NDMC_EOD!AI66+NDMC_EOD!AJ66</f>
        <v>19.600000000000001</v>
      </c>
      <c r="M66">
        <f>TPDDL_EOD!AI66+TPDDL_EOD!AJ66</f>
        <v>58.45</v>
      </c>
      <c r="N66">
        <f t="shared" si="0"/>
        <v>216.26</v>
      </c>
      <c r="O66" s="113">
        <f t="shared" si="1"/>
        <v>0</v>
      </c>
      <c r="P66">
        <v>84</v>
      </c>
      <c r="Q66">
        <v>48.37</v>
      </c>
      <c r="R66">
        <v>5.84</v>
      </c>
      <c r="S66">
        <v>19.600000000000001</v>
      </c>
      <c r="T66">
        <v>58.45</v>
      </c>
      <c r="U66" s="115">
        <f t="shared" si="2"/>
        <v>216.26</v>
      </c>
      <c r="V66" s="113">
        <f t="shared" si="3"/>
        <v>0</v>
      </c>
      <c r="Y66">
        <f>BAWANA!AW66+BAWANA!AX66</f>
        <v>26.87</v>
      </c>
      <c r="Z66">
        <f>BAWANA!BD66+BAWANA!BE66</f>
        <v>26.87</v>
      </c>
      <c r="AA66">
        <f>BAWANA!X66+BAWANA!Y66</f>
        <v>26.87</v>
      </c>
      <c r="AB66">
        <f>BAWANA!AE66+BAWANA!AF66</f>
        <v>26.87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216.26</v>
      </c>
      <c r="E67">
        <f>BAWANA!AM67</f>
        <v>0</v>
      </c>
      <c r="F67">
        <f t="shared" si="4"/>
        <v>256</v>
      </c>
      <c r="G67">
        <f t="shared" si="5"/>
        <v>216.26</v>
      </c>
      <c r="H67" s="113"/>
      <c r="I67">
        <f>BRPL_EOD!AI67+BRPL_EOD!AJ67</f>
        <v>84</v>
      </c>
      <c r="J67">
        <f>BYPL_EOD!AI67+BYPL_EOD!AJ67</f>
        <v>48.37</v>
      </c>
      <c r="K67">
        <f>MES_EOD!AI67+MES_EOD!AJ67</f>
        <v>5.84</v>
      </c>
      <c r="L67">
        <f>NDMC_EOD!AI67+NDMC_EOD!AJ67</f>
        <v>19.600000000000001</v>
      </c>
      <c r="M67">
        <f>TPDDL_EOD!AI67+TPDDL_EOD!AJ67</f>
        <v>58.45</v>
      </c>
      <c r="N67">
        <f t="shared" ref="N67:N98" si="7">SUM(I67:M67)</f>
        <v>216.26</v>
      </c>
      <c r="O67" s="113">
        <f t="shared" ref="O67:O98" si="8">G67-N67</f>
        <v>0</v>
      </c>
      <c r="P67">
        <v>84</v>
      </c>
      <c r="Q67">
        <v>48.37</v>
      </c>
      <c r="R67">
        <v>5.84</v>
      </c>
      <c r="S67">
        <v>19.600000000000001</v>
      </c>
      <c r="T67">
        <v>58.45</v>
      </c>
      <c r="U67" s="115">
        <f t="shared" ref="U67:U98" si="9">SUM(P67:T67)</f>
        <v>216.26</v>
      </c>
      <c r="V67" s="113">
        <f t="shared" ref="V67:V99" si="10">G67-U67</f>
        <v>0</v>
      </c>
      <c r="Y67">
        <f>BAWANA!AW67+BAWANA!AX67</f>
        <v>26.87</v>
      </c>
      <c r="Z67">
        <f>BAWANA!BD67+BAWANA!BE67</f>
        <v>26.87</v>
      </c>
      <c r="AA67">
        <f>BAWANA!X67+BAWANA!Y67</f>
        <v>26.87</v>
      </c>
      <c r="AB67">
        <f>BAWANA!AE67+BAWANA!AF67</f>
        <v>26.87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216.26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216.26</v>
      </c>
      <c r="H68" s="113"/>
      <c r="I68">
        <f>BRPL_EOD!AI68+BRPL_EOD!AJ68</f>
        <v>84</v>
      </c>
      <c r="J68">
        <f>BYPL_EOD!AI68+BYPL_EOD!AJ68</f>
        <v>48.37</v>
      </c>
      <c r="K68">
        <f>MES_EOD!AI68+MES_EOD!AJ68</f>
        <v>5.84</v>
      </c>
      <c r="L68">
        <f>NDMC_EOD!AI68+NDMC_EOD!AJ68</f>
        <v>19.600000000000001</v>
      </c>
      <c r="M68">
        <f>TPDDL_EOD!AI68+TPDDL_EOD!AJ68</f>
        <v>58.45</v>
      </c>
      <c r="N68">
        <f t="shared" si="7"/>
        <v>216.26</v>
      </c>
      <c r="O68" s="113">
        <f t="shared" si="8"/>
        <v>0</v>
      </c>
      <c r="P68">
        <v>84</v>
      </c>
      <c r="Q68">
        <v>48.37</v>
      </c>
      <c r="R68">
        <v>5.84</v>
      </c>
      <c r="S68">
        <v>19.600000000000001</v>
      </c>
      <c r="T68">
        <v>58.45</v>
      </c>
      <c r="U68" s="115">
        <f t="shared" si="9"/>
        <v>216.26</v>
      </c>
      <c r="V68" s="113">
        <f t="shared" si="10"/>
        <v>0</v>
      </c>
      <c r="Y68">
        <f>BAWANA!AW68+BAWANA!AX68</f>
        <v>26.87</v>
      </c>
      <c r="Z68">
        <f>BAWANA!BD68+BAWANA!BE68</f>
        <v>26.87</v>
      </c>
      <c r="AA68">
        <f>BAWANA!X68+BAWANA!Y68</f>
        <v>26.87</v>
      </c>
      <c r="AB68">
        <f>BAWANA!AE68+BAWANA!AF68</f>
        <v>26.87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216.26</v>
      </c>
      <c r="E69">
        <f>BAWANA!AM69</f>
        <v>0</v>
      </c>
      <c r="F69">
        <f t="shared" si="11"/>
        <v>256</v>
      </c>
      <c r="G69">
        <f t="shared" si="12"/>
        <v>216.26</v>
      </c>
      <c r="H69" s="113"/>
      <c r="I69">
        <f>BRPL_EOD!AI69+BRPL_EOD!AJ69</f>
        <v>84</v>
      </c>
      <c r="J69">
        <f>BYPL_EOD!AI69+BYPL_EOD!AJ69</f>
        <v>48.37</v>
      </c>
      <c r="K69">
        <f>MES_EOD!AI69+MES_EOD!AJ69</f>
        <v>5.84</v>
      </c>
      <c r="L69">
        <f>NDMC_EOD!AI69+NDMC_EOD!AJ69</f>
        <v>19.600000000000001</v>
      </c>
      <c r="M69">
        <f>TPDDL_EOD!AI69+TPDDL_EOD!AJ69</f>
        <v>58.45</v>
      </c>
      <c r="N69">
        <f t="shared" si="7"/>
        <v>216.26</v>
      </c>
      <c r="O69" s="113">
        <f t="shared" si="8"/>
        <v>0</v>
      </c>
      <c r="P69">
        <v>84</v>
      </c>
      <c r="Q69">
        <v>48.37</v>
      </c>
      <c r="R69">
        <v>5.84</v>
      </c>
      <c r="S69">
        <v>19.600000000000001</v>
      </c>
      <c r="T69">
        <v>58.45</v>
      </c>
      <c r="U69" s="115">
        <f t="shared" si="9"/>
        <v>216.26</v>
      </c>
      <c r="V69" s="113">
        <f t="shared" si="10"/>
        <v>0</v>
      </c>
      <c r="Y69">
        <f>BAWANA!AW69+BAWANA!AX69</f>
        <v>26.87</v>
      </c>
      <c r="Z69">
        <f>BAWANA!BD69+BAWANA!BE69</f>
        <v>26.87</v>
      </c>
      <c r="AA69">
        <f>BAWANA!X69+BAWANA!Y69</f>
        <v>26.87</v>
      </c>
      <c r="AB69">
        <f>BAWANA!AE69+BAWANA!AF69</f>
        <v>26.87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216.26</v>
      </c>
      <c r="E70">
        <f>BAWANA!AM70</f>
        <v>0</v>
      </c>
      <c r="F70">
        <f t="shared" si="11"/>
        <v>256</v>
      </c>
      <c r="G70">
        <f t="shared" si="12"/>
        <v>216.26</v>
      </c>
      <c r="H70" s="113"/>
      <c r="I70">
        <f>BRPL_EOD!AI70+BRPL_EOD!AJ70</f>
        <v>84</v>
      </c>
      <c r="J70">
        <f>BYPL_EOD!AI70+BYPL_EOD!AJ70</f>
        <v>48.37</v>
      </c>
      <c r="K70">
        <f>MES_EOD!AI70+MES_EOD!AJ70</f>
        <v>5.84</v>
      </c>
      <c r="L70">
        <f>NDMC_EOD!AI70+NDMC_EOD!AJ70</f>
        <v>19.600000000000001</v>
      </c>
      <c r="M70">
        <f>TPDDL_EOD!AI70+TPDDL_EOD!AJ70</f>
        <v>58.45</v>
      </c>
      <c r="N70">
        <f t="shared" si="7"/>
        <v>216.26</v>
      </c>
      <c r="O70" s="113">
        <f t="shared" si="8"/>
        <v>0</v>
      </c>
      <c r="P70">
        <v>84</v>
      </c>
      <c r="Q70">
        <v>48.37</v>
      </c>
      <c r="R70">
        <v>5.84</v>
      </c>
      <c r="S70">
        <v>19.600000000000001</v>
      </c>
      <c r="T70">
        <v>58.45</v>
      </c>
      <c r="U70" s="115">
        <f t="shared" si="9"/>
        <v>216.26</v>
      </c>
      <c r="V70" s="113">
        <f t="shared" si="10"/>
        <v>0</v>
      </c>
      <c r="Y70">
        <f>BAWANA!AW70+BAWANA!AX70</f>
        <v>26.87</v>
      </c>
      <c r="Z70">
        <f>BAWANA!BD70+BAWANA!BE70</f>
        <v>26.87</v>
      </c>
      <c r="AA70">
        <f>BAWANA!X70+BAWANA!Y70</f>
        <v>26.87</v>
      </c>
      <c r="AB70">
        <f>BAWANA!AE70+BAWANA!AF70</f>
        <v>26.87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216.26</v>
      </c>
      <c r="E71">
        <f>BAWANA!AM71</f>
        <v>0</v>
      </c>
      <c r="F71">
        <f t="shared" si="11"/>
        <v>256</v>
      </c>
      <c r="G71">
        <f t="shared" si="12"/>
        <v>216.26</v>
      </c>
      <c r="H71" s="113"/>
      <c r="I71">
        <f>BRPL_EOD!AI71+BRPL_EOD!AJ71</f>
        <v>84</v>
      </c>
      <c r="J71">
        <f>BYPL_EOD!AI71+BYPL_EOD!AJ71</f>
        <v>48.37</v>
      </c>
      <c r="K71">
        <f>MES_EOD!AI71+MES_EOD!AJ71</f>
        <v>5.84</v>
      </c>
      <c r="L71">
        <f>NDMC_EOD!AI71+NDMC_EOD!AJ71</f>
        <v>19.600000000000001</v>
      </c>
      <c r="M71">
        <f>TPDDL_EOD!AI71+TPDDL_EOD!AJ71</f>
        <v>58.45</v>
      </c>
      <c r="N71">
        <f t="shared" si="7"/>
        <v>216.26</v>
      </c>
      <c r="O71" s="113">
        <f t="shared" si="8"/>
        <v>0</v>
      </c>
      <c r="P71">
        <v>84</v>
      </c>
      <c r="Q71">
        <v>48.37</v>
      </c>
      <c r="R71">
        <v>5.84</v>
      </c>
      <c r="S71">
        <v>19.600000000000001</v>
      </c>
      <c r="T71">
        <v>58.45</v>
      </c>
      <c r="U71" s="115">
        <f t="shared" si="9"/>
        <v>216.26</v>
      </c>
      <c r="V71" s="113">
        <f t="shared" si="10"/>
        <v>0</v>
      </c>
      <c r="Y71">
        <f>BAWANA!AW71+BAWANA!AX71</f>
        <v>26.87</v>
      </c>
      <c r="Z71">
        <f>BAWANA!BD71+BAWANA!BE71</f>
        <v>26.87</v>
      </c>
      <c r="AA71">
        <f>BAWANA!X71+BAWANA!Y71</f>
        <v>26.87</v>
      </c>
      <c r="AB71">
        <f>BAWANA!AE71+BAWANA!AF71</f>
        <v>26.87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216.26</v>
      </c>
      <c r="E72">
        <f>BAWANA!AM72</f>
        <v>0</v>
      </c>
      <c r="F72">
        <f t="shared" si="11"/>
        <v>256</v>
      </c>
      <c r="G72">
        <f t="shared" si="12"/>
        <v>216.26</v>
      </c>
      <c r="H72" s="113"/>
      <c r="I72">
        <f>BRPL_EOD!AI72+BRPL_EOD!AJ72</f>
        <v>84</v>
      </c>
      <c r="J72">
        <f>BYPL_EOD!AI72+BYPL_EOD!AJ72</f>
        <v>48.37</v>
      </c>
      <c r="K72">
        <f>MES_EOD!AI72+MES_EOD!AJ72</f>
        <v>5.84</v>
      </c>
      <c r="L72">
        <f>NDMC_EOD!AI72+NDMC_EOD!AJ72</f>
        <v>19.600000000000001</v>
      </c>
      <c r="M72">
        <f>TPDDL_EOD!AI72+TPDDL_EOD!AJ72</f>
        <v>58.45</v>
      </c>
      <c r="N72">
        <f t="shared" si="7"/>
        <v>216.26</v>
      </c>
      <c r="O72" s="113">
        <f t="shared" si="8"/>
        <v>0</v>
      </c>
      <c r="P72">
        <v>84</v>
      </c>
      <c r="Q72">
        <v>48.37</v>
      </c>
      <c r="R72">
        <v>5.84</v>
      </c>
      <c r="S72">
        <v>19.600000000000001</v>
      </c>
      <c r="T72">
        <v>58.45</v>
      </c>
      <c r="U72" s="115">
        <f t="shared" si="9"/>
        <v>216.26</v>
      </c>
      <c r="V72" s="113">
        <f t="shared" si="10"/>
        <v>0</v>
      </c>
      <c r="Y72">
        <f>BAWANA!AW72+BAWANA!AX72</f>
        <v>26.87</v>
      </c>
      <c r="Z72">
        <f>BAWANA!BD72+BAWANA!BE72</f>
        <v>26.87</v>
      </c>
      <c r="AA72">
        <f>BAWANA!X72+BAWANA!Y72</f>
        <v>26.87</v>
      </c>
      <c r="AB72">
        <f>BAWANA!AE72+BAWANA!AF72</f>
        <v>26.87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216.26</v>
      </c>
      <c r="E73">
        <f>BAWANA!AM73</f>
        <v>0</v>
      </c>
      <c r="F73">
        <f t="shared" si="11"/>
        <v>256</v>
      </c>
      <c r="G73">
        <f t="shared" si="12"/>
        <v>216.26</v>
      </c>
      <c r="H73" s="113"/>
      <c r="I73">
        <f>BRPL_EOD!AI73+BRPL_EOD!AJ73</f>
        <v>84</v>
      </c>
      <c r="J73">
        <f>BYPL_EOD!AI73+BYPL_EOD!AJ73</f>
        <v>48.37</v>
      </c>
      <c r="K73">
        <f>MES_EOD!AI73+MES_EOD!AJ73</f>
        <v>5.84</v>
      </c>
      <c r="L73">
        <f>NDMC_EOD!AI73+NDMC_EOD!AJ73</f>
        <v>19.600000000000001</v>
      </c>
      <c r="M73">
        <f>TPDDL_EOD!AI73+TPDDL_EOD!AJ73</f>
        <v>58.45</v>
      </c>
      <c r="N73">
        <f t="shared" si="7"/>
        <v>216.26</v>
      </c>
      <c r="O73" s="113">
        <f t="shared" si="8"/>
        <v>0</v>
      </c>
      <c r="P73">
        <v>84</v>
      </c>
      <c r="Q73">
        <v>48.37</v>
      </c>
      <c r="R73">
        <v>5.84</v>
      </c>
      <c r="S73">
        <v>19.600000000000001</v>
      </c>
      <c r="T73">
        <v>58.45</v>
      </c>
      <c r="U73" s="115">
        <f t="shared" si="9"/>
        <v>216.26</v>
      </c>
      <c r="V73" s="113">
        <f t="shared" si="10"/>
        <v>0</v>
      </c>
      <c r="Y73">
        <f>BAWANA!AW73+BAWANA!AX73</f>
        <v>26.87</v>
      </c>
      <c r="Z73">
        <f>BAWANA!BD73+BAWANA!BE73</f>
        <v>26.87</v>
      </c>
      <c r="AA73">
        <f>BAWANA!X73+BAWANA!Y73</f>
        <v>26.87</v>
      </c>
      <c r="AB73">
        <f>BAWANA!AE73+BAWANA!AF73</f>
        <v>26.87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216.26</v>
      </c>
      <c r="E74">
        <f>BAWANA!AM74</f>
        <v>0</v>
      </c>
      <c r="F74">
        <f t="shared" si="11"/>
        <v>256</v>
      </c>
      <c r="G74">
        <f t="shared" si="12"/>
        <v>216.26</v>
      </c>
      <c r="H74" s="113"/>
      <c r="I74">
        <f>BRPL_EOD!AI74+BRPL_EOD!AJ74</f>
        <v>84</v>
      </c>
      <c r="J74">
        <f>BYPL_EOD!AI74+BYPL_EOD!AJ74</f>
        <v>48.37</v>
      </c>
      <c r="K74">
        <f>MES_EOD!AI74+MES_EOD!AJ74</f>
        <v>5.84</v>
      </c>
      <c r="L74">
        <f>NDMC_EOD!AI74+NDMC_EOD!AJ74</f>
        <v>19.600000000000001</v>
      </c>
      <c r="M74">
        <f>TPDDL_EOD!AI74+TPDDL_EOD!AJ74</f>
        <v>58.45</v>
      </c>
      <c r="N74">
        <f t="shared" si="7"/>
        <v>216.26</v>
      </c>
      <c r="O74" s="113">
        <f t="shared" si="8"/>
        <v>0</v>
      </c>
      <c r="P74">
        <v>84</v>
      </c>
      <c r="Q74">
        <v>48.37</v>
      </c>
      <c r="R74">
        <v>5.84</v>
      </c>
      <c r="S74">
        <v>19.600000000000001</v>
      </c>
      <c r="T74">
        <v>58.45</v>
      </c>
      <c r="U74" s="115">
        <f t="shared" si="9"/>
        <v>216.26</v>
      </c>
      <c r="V74" s="113">
        <f t="shared" si="10"/>
        <v>0</v>
      </c>
      <c r="Y74">
        <f>BAWANA!AW74+BAWANA!AX74</f>
        <v>26.87</v>
      </c>
      <c r="Z74">
        <f>BAWANA!BD74+BAWANA!BE74</f>
        <v>26.87</v>
      </c>
      <c r="AA74">
        <f>BAWANA!X74+BAWANA!Y74</f>
        <v>26.87</v>
      </c>
      <c r="AB74">
        <f>BAWANA!AE74+BAWANA!AF74</f>
        <v>26.87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216.26</v>
      </c>
      <c r="E75">
        <f>BAWANA!AM75</f>
        <v>0</v>
      </c>
      <c r="F75">
        <f t="shared" si="11"/>
        <v>256</v>
      </c>
      <c r="G75">
        <f t="shared" si="12"/>
        <v>216.26</v>
      </c>
      <c r="H75" s="113"/>
      <c r="I75">
        <f>BRPL_EOD!AI75+BRPL_EOD!AJ75</f>
        <v>84</v>
      </c>
      <c r="J75">
        <f>BYPL_EOD!AI75+BYPL_EOD!AJ75</f>
        <v>48.37</v>
      </c>
      <c r="K75">
        <f>MES_EOD!AI75+MES_EOD!AJ75</f>
        <v>5.84</v>
      </c>
      <c r="L75">
        <f>NDMC_EOD!AI75+NDMC_EOD!AJ75</f>
        <v>19.600000000000001</v>
      </c>
      <c r="M75">
        <f>TPDDL_EOD!AI75+TPDDL_EOD!AJ75</f>
        <v>58.45</v>
      </c>
      <c r="N75">
        <f t="shared" si="7"/>
        <v>216.26</v>
      </c>
      <c r="O75" s="113">
        <f t="shared" si="8"/>
        <v>0</v>
      </c>
      <c r="P75">
        <v>84</v>
      </c>
      <c r="Q75">
        <v>48.37</v>
      </c>
      <c r="R75">
        <v>5.84</v>
      </c>
      <c r="S75">
        <v>19.600000000000001</v>
      </c>
      <c r="T75">
        <v>58.45</v>
      </c>
      <c r="U75" s="115">
        <f t="shared" si="9"/>
        <v>216.26</v>
      </c>
      <c r="V75" s="113">
        <f t="shared" si="10"/>
        <v>0</v>
      </c>
      <c r="Y75">
        <f>BAWANA!AW75+BAWANA!AX75</f>
        <v>26.87</v>
      </c>
      <c r="Z75">
        <f>BAWANA!BD75+BAWANA!BE75</f>
        <v>26.87</v>
      </c>
      <c r="AA75">
        <f>BAWANA!X75+BAWANA!Y75</f>
        <v>26.87</v>
      </c>
      <c r="AB75">
        <f>BAWANA!AE75+BAWANA!AF75</f>
        <v>26.87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216.26</v>
      </c>
      <c r="E76">
        <f>BAWANA!AM76</f>
        <v>0</v>
      </c>
      <c r="F76">
        <f t="shared" si="11"/>
        <v>256</v>
      </c>
      <c r="G76">
        <f t="shared" si="12"/>
        <v>216.26</v>
      </c>
      <c r="H76" s="113"/>
      <c r="I76">
        <f>BRPL_EOD!AI76+BRPL_EOD!AJ76</f>
        <v>84</v>
      </c>
      <c r="J76">
        <f>BYPL_EOD!AI76+BYPL_EOD!AJ76</f>
        <v>48.37</v>
      </c>
      <c r="K76">
        <f>MES_EOD!AI76+MES_EOD!AJ76</f>
        <v>5.84</v>
      </c>
      <c r="L76">
        <f>NDMC_EOD!AI76+NDMC_EOD!AJ76</f>
        <v>19.600000000000001</v>
      </c>
      <c r="M76">
        <f>TPDDL_EOD!AI76+TPDDL_EOD!AJ76</f>
        <v>58.45</v>
      </c>
      <c r="N76">
        <f t="shared" si="7"/>
        <v>216.26</v>
      </c>
      <c r="O76" s="113">
        <f t="shared" si="8"/>
        <v>0</v>
      </c>
      <c r="P76">
        <v>84</v>
      </c>
      <c r="Q76">
        <v>48.37</v>
      </c>
      <c r="R76">
        <v>5.84</v>
      </c>
      <c r="S76">
        <v>19.600000000000001</v>
      </c>
      <c r="T76">
        <v>58.45</v>
      </c>
      <c r="U76" s="115">
        <f t="shared" si="9"/>
        <v>216.26</v>
      </c>
      <c r="V76" s="113">
        <f t="shared" si="10"/>
        <v>0</v>
      </c>
      <c r="Y76">
        <f>BAWANA!AW76+BAWANA!AX76</f>
        <v>26.87</v>
      </c>
      <c r="Z76">
        <f>BAWANA!BD76+BAWANA!BE76</f>
        <v>26.87</v>
      </c>
      <c r="AA76">
        <f>BAWANA!X76+BAWANA!Y76</f>
        <v>26.87</v>
      </c>
      <c r="AB76">
        <f>BAWANA!AE76+BAWANA!AF76</f>
        <v>26.87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216.26</v>
      </c>
      <c r="E77">
        <f>BAWANA!AM77</f>
        <v>0</v>
      </c>
      <c r="F77">
        <f t="shared" si="11"/>
        <v>256</v>
      </c>
      <c r="G77">
        <f t="shared" si="12"/>
        <v>216.26</v>
      </c>
      <c r="H77" s="113"/>
      <c r="I77">
        <f>BRPL_EOD!AI77+BRPL_EOD!AJ77</f>
        <v>84</v>
      </c>
      <c r="J77">
        <f>BYPL_EOD!AI77+BYPL_EOD!AJ77</f>
        <v>48.37</v>
      </c>
      <c r="K77">
        <f>MES_EOD!AI77+MES_EOD!AJ77</f>
        <v>5.84</v>
      </c>
      <c r="L77">
        <f>NDMC_EOD!AI77+NDMC_EOD!AJ77</f>
        <v>19.600000000000001</v>
      </c>
      <c r="M77">
        <f>TPDDL_EOD!AI77+TPDDL_EOD!AJ77</f>
        <v>58.45</v>
      </c>
      <c r="N77">
        <f t="shared" si="7"/>
        <v>216.26</v>
      </c>
      <c r="O77" s="113">
        <f t="shared" si="8"/>
        <v>0</v>
      </c>
      <c r="P77">
        <v>84</v>
      </c>
      <c r="Q77">
        <v>48.37</v>
      </c>
      <c r="R77">
        <v>5.84</v>
      </c>
      <c r="S77">
        <v>19.600000000000001</v>
      </c>
      <c r="T77">
        <v>58.45</v>
      </c>
      <c r="U77" s="115">
        <f t="shared" si="9"/>
        <v>216.26</v>
      </c>
      <c r="V77" s="113">
        <f t="shared" si="10"/>
        <v>0</v>
      </c>
      <c r="Y77">
        <f>BAWANA!AW77+BAWANA!AX77</f>
        <v>26.87</v>
      </c>
      <c r="Z77">
        <f>BAWANA!BD77+BAWANA!BE77</f>
        <v>26.87</v>
      </c>
      <c r="AA77">
        <f>BAWANA!X77+BAWANA!Y77</f>
        <v>26.87</v>
      </c>
      <c r="AB77">
        <f>BAWANA!AE77+BAWANA!AF77</f>
        <v>26.87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216.26</v>
      </c>
      <c r="E78">
        <f>BAWANA!AM78</f>
        <v>0</v>
      </c>
      <c r="F78">
        <f t="shared" si="11"/>
        <v>256</v>
      </c>
      <c r="G78">
        <f t="shared" si="12"/>
        <v>216.26</v>
      </c>
      <c r="H78" s="113"/>
      <c r="I78">
        <f>BRPL_EOD!AI78+BRPL_EOD!AJ78</f>
        <v>84</v>
      </c>
      <c r="J78">
        <f>BYPL_EOD!AI78+BYPL_EOD!AJ78</f>
        <v>48.37</v>
      </c>
      <c r="K78">
        <f>MES_EOD!AI78+MES_EOD!AJ78</f>
        <v>5.84</v>
      </c>
      <c r="L78">
        <f>NDMC_EOD!AI78+NDMC_EOD!AJ78</f>
        <v>19.600000000000001</v>
      </c>
      <c r="M78">
        <f>TPDDL_EOD!AI78+TPDDL_EOD!AJ78</f>
        <v>58.45</v>
      </c>
      <c r="N78">
        <f t="shared" si="7"/>
        <v>216.26</v>
      </c>
      <c r="O78" s="113">
        <f t="shared" si="8"/>
        <v>0</v>
      </c>
      <c r="P78">
        <v>84</v>
      </c>
      <c r="Q78">
        <v>48.37</v>
      </c>
      <c r="R78">
        <v>5.84</v>
      </c>
      <c r="S78">
        <v>19.600000000000001</v>
      </c>
      <c r="T78">
        <v>58.45</v>
      </c>
      <c r="U78" s="115">
        <f t="shared" si="9"/>
        <v>216.26</v>
      </c>
      <c r="V78" s="113">
        <f t="shared" si="10"/>
        <v>0</v>
      </c>
      <c r="Y78">
        <f>BAWANA!AW78+BAWANA!AX78</f>
        <v>26.87</v>
      </c>
      <c r="Z78">
        <f>BAWANA!BD78+BAWANA!BE78</f>
        <v>26.87</v>
      </c>
      <c r="AA78">
        <f>BAWANA!X78+BAWANA!Y78</f>
        <v>26.87</v>
      </c>
      <c r="AB78">
        <f>BAWANA!AE78+BAWANA!AF78</f>
        <v>26.87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216.26</v>
      </c>
      <c r="E79">
        <f>BAWANA!AM79</f>
        <v>0</v>
      </c>
      <c r="F79">
        <f t="shared" si="11"/>
        <v>256</v>
      </c>
      <c r="G79">
        <f t="shared" si="12"/>
        <v>216.26</v>
      </c>
      <c r="H79" s="113"/>
      <c r="I79">
        <f>BRPL_EOD!AI79+BRPL_EOD!AJ79</f>
        <v>84</v>
      </c>
      <c r="J79">
        <f>BYPL_EOD!AI79+BYPL_EOD!AJ79</f>
        <v>48.37</v>
      </c>
      <c r="K79">
        <f>MES_EOD!AI79+MES_EOD!AJ79</f>
        <v>5.84</v>
      </c>
      <c r="L79">
        <f>NDMC_EOD!AI79+NDMC_EOD!AJ79</f>
        <v>19.600000000000001</v>
      </c>
      <c r="M79">
        <f>TPDDL_EOD!AI79+TPDDL_EOD!AJ79</f>
        <v>58.45</v>
      </c>
      <c r="N79">
        <f t="shared" si="7"/>
        <v>216.26</v>
      </c>
      <c r="O79" s="113">
        <f t="shared" si="8"/>
        <v>0</v>
      </c>
      <c r="P79">
        <v>84</v>
      </c>
      <c r="Q79">
        <v>48.37</v>
      </c>
      <c r="R79">
        <v>5.84</v>
      </c>
      <c r="S79">
        <v>19.600000000000001</v>
      </c>
      <c r="T79">
        <v>58.45</v>
      </c>
      <c r="U79" s="115">
        <f t="shared" si="9"/>
        <v>216.26</v>
      </c>
      <c r="V79" s="113">
        <f t="shared" si="10"/>
        <v>0</v>
      </c>
      <c r="Y79">
        <f>BAWANA!AW79+BAWANA!AX79</f>
        <v>26.87</v>
      </c>
      <c r="Z79">
        <f>BAWANA!BD79+BAWANA!BE79</f>
        <v>26.87</v>
      </c>
      <c r="AA79">
        <f>BAWANA!X79+BAWANA!Y79</f>
        <v>26.87</v>
      </c>
      <c r="AB79">
        <f>BAWANA!AE79+BAWANA!AF79</f>
        <v>26.87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216.26</v>
      </c>
      <c r="E80">
        <f>BAWANA!AM80</f>
        <v>0</v>
      </c>
      <c r="F80">
        <f t="shared" si="11"/>
        <v>256</v>
      </c>
      <c r="G80">
        <f t="shared" si="12"/>
        <v>216.26</v>
      </c>
      <c r="H80" s="113"/>
      <c r="I80">
        <f>BRPL_EOD!AI80+BRPL_EOD!AJ80</f>
        <v>84</v>
      </c>
      <c r="J80">
        <f>BYPL_EOD!AI80+BYPL_EOD!AJ80</f>
        <v>48.37</v>
      </c>
      <c r="K80">
        <f>MES_EOD!AI80+MES_EOD!AJ80</f>
        <v>5.84</v>
      </c>
      <c r="L80">
        <f>NDMC_EOD!AI80+NDMC_EOD!AJ80</f>
        <v>19.600000000000001</v>
      </c>
      <c r="M80">
        <f>TPDDL_EOD!AI80+TPDDL_EOD!AJ80</f>
        <v>58.45</v>
      </c>
      <c r="N80">
        <f t="shared" si="7"/>
        <v>216.26</v>
      </c>
      <c r="O80" s="113">
        <f t="shared" si="8"/>
        <v>0</v>
      </c>
      <c r="P80">
        <v>84</v>
      </c>
      <c r="Q80">
        <v>48.37</v>
      </c>
      <c r="R80">
        <v>5.84</v>
      </c>
      <c r="S80">
        <v>19.600000000000001</v>
      </c>
      <c r="T80">
        <v>58.45</v>
      </c>
      <c r="U80" s="115">
        <f t="shared" si="9"/>
        <v>216.26</v>
      </c>
      <c r="V80" s="113">
        <f t="shared" si="10"/>
        <v>0</v>
      </c>
      <c r="Y80">
        <f>BAWANA!AW80+BAWANA!AX80</f>
        <v>26.87</v>
      </c>
      <c r="Z80">
        <f>BAWANA!BD80+BAWANA!BE80</f>
        <v>26.87</v>
      </c>
      <c r="AA80">
        <f>BAWANA!X80+BAWANA!Y80</f>
        <v>26.87</v>
      </c>
      <c r="AB80">
        <f>BAWANA!AE80+BAWANA!AF80</f>
        <v>26.87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216.26</v>
      </c>
      <c r="E81">
        <f>BAWANA!AM81</f>
        <v>0</v>
      </c>
      <c r="F81">
        <f t="shared" si="11"/>
        <v>256</v>
      </c>
      <c r="G81">
        <f t="shared" si="12"/>
        <v>216.26</v>
      </c>
      <c r="H81" s="113"/>
      <c r="I81">
        <f>BRPL_EOD!AI81+BRPL_EOD!AJ81</f>
        <v>84</v>
      </c>
      <c r="J81">
        <f>BYPL_EOD!AI81+BYPL_EOD!AJ81</f>
        <v>48.37</v>
      </c>
      <c r="K81">
        <f>MES_EOD!AI81+MES_EOD!AJ81</f>
        <v>5.84</v>
      </c>
      <c r="L81">
        <f>NDMC_EOD!AI81+NDMC_EOD!AJ81</f>
        <v>19.600000000000001</v>
      </c>
      <c r="M81">
        <f>TPDDL_EOD!AI81+TPDDL_EOD!AJ81</f>
        <v>58.45</v>
      </c>
      <c r="N81">
        <f t="shared" si="7"/>
        <v>216.26</v>
      </c>
      <c r="O81" s="113">
        <f t="shared" si="8"/>
        <v>0</v>
      </c>
      <c r="P81">
        <v>84</v>
      </c>
      <c r="Q81">
        <v>48.37</v>
      </c>
      <c r="R81">
        <v>5.84</v>
      </c>
      <c r="S81">
        <v>19.600000000000001</v>
      </c>
      <c r="T81">
        <v>58.45</v>
      </c>
      <c r="U81" s="115">
        <f t="shared" si="9"/>
        <v>216.26</v>
      </c>
      <c r="V81" s="113">
        <f t="shared" si="10"/>
        <v>0</v>
      </c>
      <c r="Y81">
        <f>BAWANA!AW81+BAWANA!AX81</f>
        <v>26.87</v>
      </c>
      <c r="Z81">
        <f>BAWANA!BD81+BAWANA!BE81</f>
        <v>26.87</v>
      </c>
      <c r="AA81">
        <f>BAWANA!X81+BAWANA!Y81</f>
        <v>26.87</v>
      </c>
      <c r="AB81">
        <f>BAWANA!AE81+BAWANA!AF81</f>
        <v>26.87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216.26</v>
      </c>
      <c r="E82">
        <f>BAWANA!AM82</f>
        <v>0</v>
      </c>
      <c r="F82">
        <f t="shared" si="11"/>
        <v>256</v>
      </c>
      <c r="G82">
        <f t="shared" si="12"/>
        <v>216.26</v>
      </c>
      <c r="H82" s="113"/>
      <c r="I82">
        <f>BRPL_EOD!AI82+BRPL_EOD!AJ82</f>
        <v>84</v>
      </c>
      <c r="J82">
        <f>BYPL_EOD!AI82+BYPL_EOD!AJ82</f>
        <v>48.37</v>
      </c>
      <c r="K82">
        <f>MES_EOD!AI82+MES_EOD!AJ82</f>
        <v>5.84</v>
      </c>
      <c r="L82">
        <f>NDMC_EOD!AI82+NDMC_EOD!AJ82</f>
        <v>19.600000000000001</v>
      </c>
      <c r="M82">
        <f>TPDDL_EOD!AI82+TPDDL_EOD!AJ82</f>
        <v>58.45</v>
      </c>
      <c r="N82">
        <f t="shared" si="7"/>
        <v>216.26</v>
      </c>
      <c r="O82" s="113">
        <f t="shared" si="8"/>
        <v>0</v>
      </c>
      <c r="P82">
        <v>84</v>
      </c>
      <c r="Q82">
        <v>48.37</v>
      </c>
      <c r="R82">
        <v>5.84</v>
      </c>
      <c r="S82">
        <v>19.600000000000001</v>
      </c>
      <c r="T82">
        <v>58.45</v>
      </c>
      <c r="U82" s="115">
        <f t="shared" si="9"/>
        <v>216.26</v>
      </c>
      <c r="V82" s="113">
        <f t="shared" si="10"/>
        <v>0</v>
      </c>
      <c r="Y82">
        <f>BAWANA!AW82+BAWANA!AX82</f>
        <v>26.87</v>
      </c>
      <c r="Z82">
        <f>BAWANA!BD82+BAWANA!BE82</f>
        <v>26.87</v>
      </c>
      <c r="AA82">
        <f>BAWANA!X82+BAWANA!Y82</f>
        <v>26.87</v>
      </c>
      <c r="AB82">
        <f>BAWANA!AE82+BAWANA!AF82</f>
        <v>26.87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216.26</v>
      </c>
      <c r="E83">
        <f>BAWANA!AM83</f>
        <v>0</v>
      </c>
      <c r="F83">
        <f t="shared" si="11"/>
        <v>256</v>
      </c>
      <c r="G83">
        <f t="shared" si="12"/>
        <v>216.26</v>
      </c>
      <c r="H83" s="113"/>
      <c r="I83">
        <f>BRPL_EOD!AI83+BRPL_EOD!AJ83</f>
        <v>84</v>
      </c>
      <c r="J83">
        <f>BYPL_EOD!AI83+BYPL_EOD!AJ83</f>
        <v>48.37</v>
      </c>
      <c r="K83">
        <f>MES_EOD!AI83+MES_EOD!AJ83</f>
        <v>5.84</v>
      </c>
      <c r="L83">
        <f>NDMC_EOD!AI83+NDMC_EOD!AJ83</f>
        <v>19.600000000000001</v>
      </c>
      <c r="M83">
        <f>TPDDL_EOD!AI83+TPDDL_EOD!AJ83</f>
        <v>58.45</v>
      </c>
      <c r="N83">
        <f t="shared" si="7"/>
        <v>216.26</v>
      </c>
      <c r="O83" s="113">
        <f t="shared" si="8"/>
        <v>0</v>
      </c>
      <c r="P83">
        <v>84</v>
      </c>
      <c r="Q83">
        <v>48.37</v>
      </c>
      <c r="R83">
        <v>5.84</v>
      </c>
      <c r="S83">
        <v>19.600000000000001</v>
      </c>
      <c r="T83">
        <v>58.45</v>
      </c>
      <c r="U83" s="115">
        <f t="shared" si="9"/>
        <v>216.26</v>
      </c>
      <c r="V83" s="113">
        <f t="shared" si="10"/>
        <v>0</v>
      </c>
      <c r="Y83">
        <f>BAWANA!AW83+BAWANA!AX83</f>
        <v>26.87</v>
      </c>
      <c r="Z83">
        <f>BAWANA!BD83+BAWANA!BE83</f>
        <v>26.87</v>
      </c>
      <c r="AA83">
        <f>BAWANA!X83+BAWANA!Y83</f>
        <v>26.87</v>
      </c>
      <c r="AB83">
        <f>BAWANA!AE83+BAWANA!AF83</f>
        <v>26.87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216.26</v>
      </c>
      <c r="E84">
        <f>BAWANA!AM84</f>
        <v>0</v>
      </c>
      <c r="F84">
        <f t="shared" si="11"/>
        <v>256</v>
      </c>
      <c r="G84">
        <f t="shared" si="12"/>
        <v>216.26</v>
      </c>
      <c r="H84" s="113"/>
      <c r="I84">
        <f>BRPL_EOD!AI84+BRPL_EOD!AJ84</f>
        <v>84</v>
      </c>
      <c r="J84">
        <f>BYPL_EOD!AI84+BYPL_EOD!AJ84</f>
        <v>48.37</v>
      </c>
      <c r="K84">
        <f>MES_EOD!AI84+MES_EOD!AJ84</f>
        <v>5.84</v>
      </c>
      <c r="L84">
        <f>NDMC_EOD!AI84+NDMC_EOD!AJ84</f>
        <v>19.600000000000001</v>
      </c>
      <c r="M84">
        <f>TPDDL_EOD!AI84+TPDDL_EOD!AJ84</f>
        <v>58.45</v>
      </c>
      <c r="N84">
        <f t="shared" si="7"/>
        <v>216.26</v>
      </c>
      <c r="O84" s="113">
        <f t="shared" si="8"/>
        <v>0</v>
      </c>
      <c r="P84">
        <v>84</v>
      </c>
      <c r="Q84">
        <v>48.37</v>
      </c>
      <c r="R84">
        <v>5.84</v>
      </c>
      <c r="S84">
        <v>19.600000000000001</v>
      </c>
      <c r="T84">
        <v>58.45</v>
      </c>
      <c r="U84" s="115">
        <f t="shared" si="9"/>
        <v>216.26</v>
      </c>
      <c r="V84" s="113">
        <f t="shared" si="10"/>
        <v>0</v>
      </c>
      <c r="Y84">
        <f>BAWANA!AW84+BAWANA!AX84</f>
        <v>26.87</v>
      </c>
      <c r="Z84">
        <f>BAWANA!BD84+BAWANA!BE84</f>
        <v>26.87</v>
      </c>
      <c r="AA84">
        <f>BAWANA!X84+BAWANA!Y84</f>
        <v>26.87</v>
      </c>
      <c r="AB84">
        <f>BAWANA!AE84+BAWANA!AF84</f>
        <v>26.87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216.26</v>
      </c>
      <c r="E85">
        <f>BAWANA!AM85</f>
        <v>0</v>
      </c>
      <c r="F85">
        <f t="shared" si="11"/>
        <v>256</v>
      </c>
      <c r="G85">
        <f t="shared" si="12"/>
        <v>216.26</v>
      </c>
      <c r="H85" s="113"/>
      <c r="I85">
        <f>BRPL_EOD!AI85+BRPL_EOD!AJ85</f>
        <v>84</v>
      </c>
      <c r="J85">
        <f>BYPL_EOD!AI85+BYPL_EOD!AJ85</f>
        <v>48.37</v>
      </c>
      <c r="K85">
        <f>MES_EOD!AI85+MES_EOD!AJ85</f>
        <v>5.84</v>
      </c>
      <c r="L85">
        <f>NDMC_EOD!AI85+NDMC_EOD!AJ85</f>
        <v>19.600000000000001</v>
      </c>
      <c r="M85">
        <f>TPDDL_EOD!AI85+TPDDL_EOD!AJ85</f>
        <v>58.45</v>
      </c>
      <c r="N85">
        <f t="shared" si="7"/>
        <v>216.26</v>
      </c>
      <c r="O85" s="113">
        <f t="shared" si="8"/>
        <v>0</v>
      </c>
      <c r="P85">
        <v>84</v>
      </c>
      <c r="Q85">
        <v>48.37</v>
      </c>
      <c r="R85">
        <v>5.84</v>
      </c>
      <c r="S85">
        <v>19.600000000000001</v>
      </c>
      <c r="T85">
        <v>58.45</v>
      </c>
      <c r="U85" s="115">
        <f t="shared" si="9"/>
        <v>216.26</v>
      </c>
      <c r="V85" s="113">
        <f t="shared" si="10"/>
        <v>0</v>
      </c>
      <c r="Y85">
        <f>BAWANA!AW85+BAWANA!AX85</f>
        <v>26.87</v>
      </c>
      <c r="Z85">
        <f>BAWANA!BD85+BAWANA!BE85</f>
        <v>26.87</v>
      </c>
      <c r="AA85">
        <f>BAWANA!X85+BAWANA!Y85</f>
        <v>26.87</v>
      </c>
      <c r="AB85">
        <f>BAWANA!AE85+BAWANA!AF85</f>
        <v>26.87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216.26</v>
      </c>
      <c r="E86">
        <f>BAWANA!AM86</f>
        <v>0</v>
      </c>
      <c r="F86">
        <f t="shared" si="11"/>
        <v>256</v>
      </c>
      <c r="G86">
        <f t="shared" si="12"/>
        <v>216.26</v>
      </c>
      <c r="H86" s="113"/>
      <c r="I86">
        <f>BRPL_EOD!AI86+BRPL_EOD!AJ86</f>
        <v>84</v>
      </c>
      <c r="J86">
        <f>BYPL_EOD!AI86+BYPL_EOD!AJ86</f>
        <v>48.37</v>
      </c>
      <c r="K86">
        <f>MES_EOD!AI86+MES_EOD!AJ86</f>
        <v>5.84</v>
      </c>
      <c r="L86">
        <f>NDMC_EOD!AI86+NDMC_EOD!AJ86</f>
        <v>19.600000000000001</v>
      </c>
      <c r="M86">
        <f>TPDDL_EOD!AI86+TPDDL_EOD!AJ86</f>
        <v>58.45</v>
      </c>
      <c r="N86">
        <f t="shared" si="7"/>
        <v>216.26</v>
      </c>
      <c r="O86" s="113">
        <f t="shared" si="8"/>
        <v>0</v>
      </c>
      <c r="P86">
        <v>84</v>
      </c>
      <c r="Q86">
        <v>48.37</v>
      </c>
      <c r="R86">
        <v>5.84</v>
      </c>
      <c r="S86">
        <v>19.600000000000001</v>
      </c>
      <c r="T86">
        <v>58.45</v>
      </c>
      <c r="U86" s="115">
        <f t="shared" si="9"/>
        <v>216.26</v>
      </c>
      <c r="V86" s="113">
        <f t="shared" si="10"/>
        <v>0</v>
      </c>
      <c r="Y86">
        <f>BAWANA!AW86+BAWANA!AX86</f>
        <v>26.87</v>
      </c>
      <c r="Z86">
        <f>BAWANA!BD86+BAWANA!BE86</f>
        <v>26.87</v>
      </c>
      <c r="AA86">
        <f>BAWANA!X86+BAWANA!Y86</f>
        <v>26.87</v>
      </c>
      <c r="AB86">
        <f>BAWANA!AE86+BAWANA!AF86</f>
        <v>26.87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212.03</v>
      </c>
      <c r="E87">
        <f>BAWANA!AM87</f>
        <v>0</v>
      </c>
      <c r="F87">
        <f t="shared" si="11"/>
        <v>256</v>
      </c>
      <c r="G87">
        <f t="shared" si="12"/>
        <v>212.03</v>
      </c>
      <c r="H87" s="113"/>
      <c r="I87">
        <f>BRPL_EOD!AI87+BRPL_EOD!AJ87</f>
        <v>84</v>
      </c>
      <c r="J87">
        <f>BYPL_EOD!AI87+BYPL_EOD!AJ87</f>
        <v>46.75</v>
      </c>
      <c r="K87">
        <f>MES_EOD!AI87+MES_EOD!AJ87</f>
        <v>5.84</v>
      </c>
      <c r="L87">
        <f>NDMC_EOD!AI87+NDMC_EOD!AJ87</f>
        <v>18.95</v>
      </c>
      <c r="M87">
        <f>TPDDL_EOD!AI87+TPDDL_EOD!AJ87</f>
        <v>56.49</v>
      </c>
      <c r="N87">
        <f t="shared" si="7"/>
        <v>212.03</v>
      </c>
      <c r="O87" s="113">
        <f t="shared" si="8"/>
        <v>0</v>
      </c>
      <c r="P87">
        <v>84</v>
      </c>
      <c r="Q87">
        <v>46.75</v>
      </c>
      <c r="R87">
        <v>5.84</v>
      </c>
      <c r="S87">
        <v>18.95</v>
      </c>
      <c r="T87">
        <v>56.49</v>
      </c>
      <c r="U87" s="115">
        <f t="shared" si="9"/>
        <v>212.03</v>
      </c>
      <c r="V87" s="113">
        <f t="shared" si="10"/>
        <v>0</v>
      </c>
      <c r="Y87">
        <f>BAWANA!AW87+BAWANA!AX87</f>
        <v>25.97</v>
      </c>
      <c r="Z87">
        <f>BAWANA!BD87+BAWANA!BE87</f>
        <v>32</v>
      </c>
      <c r="AA87">
        <f>BAWANA!X87+BAWANA!Y87</f>
        <v>25.97</v>
      </c>
      <c r="AB87">
        <f>BAWANA!AE87+BAWANA!AF87</f>
        <v>32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212.03</v>
      </c>
      <c r="E88">
        <f>BAWANA!AM88</f>
        <v>0</v>
      </c>
      <c r="F88">
        <f t="shared" si="11"/>
        <v>256</v>
      </c>
      <c r="G88">
        <f t="shared" si="12"/>
        <v>212.03</v>
      </c>
      <c r="H88" s="113"/>
      <c r="I88">
        <f>BRPL_EOD!AI88+BRPL_EOD!AJ88</f>
        <v>84</v>
      </c>
      <c r="J88">
        <f>BYPL_EOD!AI88+BYPL_EOD!AJ88</f>
        <v>46.75</v>
      </c>
      <c r="K88">
        <f>MES_EOD!AI88+MES_EOD!AJ88</f>
        <v>5.84</v>
      </c>
      <c r="L88">
        <f>NDMC_EOD!AI88+NDMC_EOD!AJ88</f>
        <v>18.95</v>
      </c>
      <c r="M88">
        <f>TPDDL_EOD!AI88+TPDDL_EOD!AJ88</f>
        <v>56.49</v>
      </c>
      <c r="N88">
        <f t="shared" si="7"/>
        <v>212.03</v>
      </c>
      <c r="O88" s="113">
        <f t="shared" si="8"/>
        <v>0</v>
      </c>
      <c r="P88">
        <v>84</v>
      </c>
      <c r="Q88">
        <v>46.75</v>
      </c>
      <c r="R88">
        <v>5.84</v>
      </c>
      <c r="S88">
        <v>18.95</v>
      </c>
      <c r="T88">
        <v>56.49</v>
      </c>
      <c r="U88" s="115">
        <f t="shared" si="9"/>
        <v>212.03</v>
      </c>
      <c r="V88" s="113">
        <f t="shared" si="10"/>
        <v>0</v>
      </c>
      <c r="Y88">
        <f>BAWANA!AW88+BAWANA!AX88</f>
        <v>25.97</v>
      </c>
      <c r="Z88">
        <f>BAWANA!BD88+BAWANA!BE88</f>
        <v>32</v>
      </c>
      <c r="AA88">
        <f>BAWANA!X88+BAWANA!Y88</f>
        <v>25.97</v>
      </c>
      <c r="AB88">
        <f>BAWANA!AE88+BAWANA!AF88</f>
        <v>32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212.03</v>
      </c>
      <c r="E89">
        <f>BAWANA!AM89</f>
        <v>0</v>
      </c>
      <c r="F89">
        <f t="shared" si="11"/>
        <v>256</v>
      </c>
      <c r="G89">
        <f t="shared" si="12"/>
        <v>212.03</v>
      </c>
      <c r="H89" s="113"/>
      <c r="I89">
        <f>BRPL_EOD!AI89+BRPL_EOD!AJ89</f>
        <v>84</v>
      </c>
      <c r="J89">
        <f>BYPL_EOD!AI89+BYPL_EOD!AJ89</f>
        <v>46.75</v>
      </c>
      <c r="K89">
        <f>MES_EOD!AI89+MES_EOD!AJ89</f>
        <v>5.84</v>
      </c>
      <c r="L89">
        <f>NDMC_EOD!AI89+NDMC_EOD!AJ89</f>
        <v>18.95</v>
      </c>
      <c r="M89">
        <f>TPDDL_EOD!AI89+TPDDL_EOD!AJ89</f>
        <v>56.49</v>
      </c>
      <c r="N89">
        <f t="shared" si="7"/>
        <v>212.03</v>
      </c>
      <c r="O89" s="113">
        <f t="shared" si="8"/>
        <v>0</v>
      </c>
      <c r="P89">
        <v>84</v>
      </c>
      <c r="Q89">
        <v>46.75</v>
      </c>
      <c r="R89">
        <v>5.84</v>
      </c>
      <c r="S89">
        <v>18.95</v>
      </c>
      <c r="T89">
        <v>56.49</v>
      </c>
      <c r="U89" s="115">
        <f t="shared" si="9"/>
        <v>212.03</v>
      </c>
      <c r="V89" s="113">
        <f t="shared" si="10"/>
        <v>0</v>
      </c>
      <c r="Y89">
        <f>BAWANA!AW89+BAWANA!AX89</f>
        <v>25.97</v>
      </c>
      <c r="Z89">
        <f>BAWANA!BD89+BAWANA!BE89</f>
        <v>32</v>
      </c>
      <c r="AA89">
        <f>BAWANA!X89+BAWANA!Y89</f>
        <v>25.97</v>
      </c>
      <c r="AB89">
        <f>BAWANA!AE89+BAWANA!AF89</f>
        <v>32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212.03</v>
      </c>
      <c r="E90">
        <f>BAWANA!AM90</f>
        <v>0</v>
      </c>
      <c r="F90">
        <f t="shared" si="11"/>
        <v>256</v>
      </c>
      <c r="G90">
        <f t="shared" si="12"/>
        <v>212.03</v>
      </c>
      <c r="H90" s="113"/>
      <c r="I90">
        <f>BRPL_EOD!AI90+BRPL_EOD!AJ90</f>
        <v>84</v>
      </c>
      <c r="J90">
        <f>BYPL_EOD!AI90+BYPL_EOD!AJ90</f>
        <v>46.75</v>
      </c>
      <c r="K90">
        <f>MES_EOD!AI90+MES_EOD!AJ90</f>
        <v>5.84</v>
      </c>
      <c r="L90">
        <f>NDMC_EOD!AI90+NDMC_EOD!AJ90</f>
        <v>18.95</v>
      </c>
      <c r="M90">
        <f>TPDDL_EOD!AI90+TPDDL_EOD!AJ90</f>
        <v>56.49</v>
      </c>
      <c r="N90">
        <f t="shared" si="7"/>
        <v>212.03</v>
      </c>
      <c r="O90" s="113">
        <f t="shared" si="8"/>
        <v>0</v>
      </c>
      <c r="P90">
        <v>84</v>
      </c>
      <c r="Q90">
        <v>46.75</v>
      </c>
      <c r="R90">
        <v>5.84</v>
      </c>
      <c r="S90">
        <v>18.95</v>
      </c>
      <c r="T90">
        <v>56.49</v>
      </c>
      <c r="U90" s="115">
        <f t="shared" si="9"/>
        <v>212.03</v>
      </c>
      <c r="V90" s="113">
        <f t="shared" si="10"/>
        <v>0</v>
      </c>
      <c r="Y90">
        <f>BAWANA!AW90+BAWANA!AX90</f>
        <v>25.97</v>
      </c>
      <c r="Z90">
        <f>BAWANA!BD90+BAWANA!BE90</f>
        <v>32</v>
      </c>
      <c r="AA90">
        <f>BAWANA!X90+BAWANA!Y90</f>
        <v>25.97</v>
      </c>
      <c r="AB90">
        <f>BAWANA!AE90+BAWANA!AF90</f>
        <v>32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216.26</v>
      </c>
      <c r="E91">
        <f>BAWANA!AM91</f>
        <v>0</v>
      </c>
      <c r="F91">
        <f t="shared" si="11"/>
        <v>256</v>
      </c>
      <c r="G91">
        <f t="shared" si="12"/>
        <v>216.26</v>
      </c>
      <c r="H91" s="113"/>
      <c r="I91">
        <f>BRPL_EOD!AI91+BRPL_EOD!AJ91</f>
        <v>84</v>
      </c>
      <c r="J91">
        <f>BYPL_EOD!AI91+BYPL_EOD!AJ91</f>
        <v>48.37</v>
      </c>
      <c r="K91">
        <f>MES_EOD!AI91+MES_EOD!AJ91</f>
        <v>5.84</v>
      </c>
      <c r="L91">
        <f>NDMC_EOD!AI91+NDMC_EOD!AJ91</f>
        <v>19.600000000000001</v>
      </c>
      <c r="M91">
        <f>TPDDL_EOD!AI91+TPDDL_EOD!AJ91</f>
        <v>58.45</v>
      </c>
      <c r="N91">
        <f t="shared" si="7"/>
        <v>216.26</v>
      </c>
      <c r="O91" s="113">
        <f t="shared" si="8"/>
        <v>0</v>
      </c>
      <c r="P91">
        <v>84</v>
      </c>
      <c r="Q91">
        <v>48.37</v>
      </c>
      <c r="R91">
        <v>5.84</v>
      </c>
      <c r="S91">
        <v>19.600000000000001</v>
      </c>
      <c r="T91">
        <v>58.45</v>
      </c>
      <c r="U91" s="115">
        <f t="shared" si="9"/>
        <v>216.26</v>
      </c>
      <c r="V91" s="113">
        <f t="shared" si="10"/>
        <v>0</v>
      </c>
      <c r="Y91">
        <f>BAWANA!AW91+BAWANA!AX91</f>
        <v>26.87</v>
      </c>
      <c r="Z91">
        <f>BAWANA!BD91+BAWANA!BE91</f>
        <v>26.87</v>
      </c>
      <c r="AA91">
        <f>BAWANA!X91+BAWANA!Y91</f>
        <v>26.87</v>
      </c>
      <c r="AB91">
        <f>BAWANA!AE91+BAWANA!AF91</f>
        <v>26.87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216.26</v>
      </c>
      <c r="E92">
        <f>BAWANA!AM92</f>
        <v>0</v>
      </c>
      <c r="F92">
        <f t="shared" si="11"/>
        <v>256</v>
      </c>
      <c r="G92">
        <f t="shared" si="12"/>
        <v>216.26</v>
      </c>
      <c r="H92" s="113"/>
      <c r="I92">
        <f>BRPL_EOD!AI92+BRPL_EOD!AJ92</f>
        <v>84</v>
      </c>
      <c r="J92">
        <f>BYPL_EOD!AI92+BYPL_EOD!AJ92</f>
        <v>48.37</v>
      </c>
      <c r="K92">
        <f>MES_EOD!AI92+MES_EOD!AJ92</f>
        <v>5.84</v>
      </c>
      <c r="L92">
        <f>NDMC_EOD!AI92+NDMC_EOD!AJ92</f>
        <v>19.600000000000001</v>
      </c>
      <c r="M92">
        <f>TPDDL_EOD!AI92+TPDDL_EOD!AJ92</f>
        <v>58.45</v>
      </c>
      <c r="N92">
        <f t="shared" si="7"/>
        <v>216.26</v>
      </c>
      <c r="O92" s="113">
        <f t="shared" si="8"/>
        <v>0</v>
      </c>
      <c r="P92">
        <v>84</v>
      </c>
      <c r="Q92">
        <v>48.37</v>
      </c>
      <c r="R92">
        <v>5.84</v>
      </c>
      <c r="S92">
        <v>19.600000000000001</v>
      </c>
      <c r="T92">
        <v>58.45</v>
      </c>
      <c r="U92" s="115">
        <f t="shared" si="9"/>
        <v>216.26</v>
      </c>
      <c r="V92" s="113">
        <f t="shared" si="10"/>
        <v>0</v>
      </c>
      <c r="Y92">
        <f>BAWANA!AW92+BAWANA!AX92</f>
        <v>26.87</v>
      </c>
      <c r="Z92">
        <f>BAWANA!BD92+BAWANA!BE92</f>
        <v>26.87</v>
      </c>
      <c r="AA92">
        <f>BAWANA!X92+BAWANA!Y92</f>
        <v>26.87</v>
      </c>
      <c r="AB92">
        <f>BAWANA!AE92+BAWANA!AF92</f>
        <v>26.87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216.26</v>
      </c>
      <c r="E93">
        <f>BAWANA!AM93</f>
        <v>0</v>
      </c>
      <c r="F93">
        <f t="shared" si="11"/>
        <v>256</v>
      </c>
      <c r="G93">
        <f t="shared" si="12"/>
        <v>216.26</v>
      </c>
      <c r="H93" s="113"/>
      <c r="I93">
        <f>BRPL_EOD!AI93+BRPL_EOD!AJ93</f>
        <v>84</v>
      </c>
      <c r="J93">
        <f>BYPL_EOD!AI93+BYPL_EOD!AJ93</f>
        <v>48.37</v>
      </c>
      <c r="K93">
        <f>MES_EOD!AI93+MES_EOD!AJ93</f>
        <v>5.84</v>
      </c>
      <c r="L93">
        <f>NDMC_EOD!AI93+NDMC_EOD!AJ93</f>
        <v>19.600000000000001</v>
      </c>
      <c r="M93">
        <f>TPDDL_EOD!AI93+TPDDL_EOD!AJ93</f>
        <v>58.45</v>
      </c>
      <c r="N93">
        <f t="shared" si="7"/>
        <v>216.26</v>
      </c>
      <c r="O93" s="113">
        <f t="shared" si="8"/>
        <v>0</v>
      </c>
      <c r="P93">
        <v>84</v>
      </c>
      <c r="Q93">
        <v>48.37</v>
      </c>
      <c r="R93">
        <v>5.84</v>
      </c>
      <c r="S93">
        <v>19.600000000000001</v>
      </c>
      <c r="T93">
        <v>58.45</v>
      </c>
      <c r="U93" s="115">
        <f t="shared" si="9"/>
        <v>216.26</v>
      </c>
      <c r="V93" s="113">
        <f t="shared" si="10"/>
        <v>0</v>
      </c>
      <c r="Y93">
        <f>BAWANA!AW93+BAWANA!AX93</f>
        <v>26.87</v>
      </c>
      <c r="Z93">
        <f>BAWANA!BD93+BAWANA!BE93</f>
        <v>26.87</v>
      </c>
      <c r="AA93">
        <f>BAWANA!X93+BAWANA!Y93</f>
        <v>26.87</v>
      </c>
      <c r="AB93">
        <f>BAWANA!AE93+BAWANA!AF93</f>
        <v>26.87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216.26</v>
      </c>
      <c r="E94">
        <f>BAWANA!AM94</f>
        <v>0</v>
      </c>
      <c r="F94">
        <f t="shared" si="11"/>
        <v>256</v>
      </c>
      <c r="G94">
        <f t="shared" si="12"/>
        <v>216.26</v>
      </c>
      <c r="H94" s="113"/>
      <c r="I94">
        <f>BRPL_EOD!AI94+BRPL_EOD!AJ94</f>
        <v>84</v>
      </c>
      <c r="J94">
        <f>BYPL_EOD!AI94+BYPL_EOD!AJ94</f>
        <v>48.37</v>
      </c>
      <c r="K94">
        <f>MES_EOD!AI94+MES_EOD!AJ94</f>
        <v>5.84</v>
      </c>
      <c r="L94">
        <f>NDMC_EOD!AI94+NDMC_EOD!AJ94</f>
        <v>19.600000000000001</v>
      </c>
      <c r="M94">
        <f>TPDDL_EOD!AI94+TPDDL_EOD!AJ94</f>
        <v>58.45</v>
      </c>
      <c r="N94">
        <f t="shared" si="7"/>
        <v>216.26</v>
      </c>
      <c r="O94" s="113">
        <f t="shared" si="8"/>
        <v>0</v>
      </c>
      <c r="P94">
        <v>84</v>
      </c>
      <c r="Q94">
        <v>48.37</v>
      </c>
      <c r="R94">
        <v>5.84</v>
      </c>
      <c r="S94">
        <v>19.600000000000001</v>
      </c>
      <c r="T94">
        <v>58.45</v>
      </c>
      <c r="U94" s="115">
        <f t="shared" si="9"/>
        <v>216.26</v>
      </c>
      <c r="V94" s="113">
        <f t="shared" si="10"/>
        <v>0</v>
      </c>
      <c r="Y94">
        <f>BAWANA!AW94+BAWANA!AX94</f>
        <v>26.87</v>
      </c>
      <c r="Z94">
        <f>BAWANA!BD94+BAWANA!BE94</f>
        <v>26.87</v>
      </c>
      <c r="AA94">
        <f>BAWANA!X94+BAWANA!Y94</f>
        <v>26.87</v>
      </c>
      <c r="AB94">
        <f>BAWANA!AE94+BAWANA!AF94</f>
        <v>26.87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216.26</v>
      </c>
      <c r="E95">
        <f>BAWANA!AM95</f>
        <v>0</v>
      </c>
      <c r="F95">
        <f t="shared" si="11"/>
        <v>256</v>
      </c>
      <c r="G95">
        <f t="shared" si="12"/>
        <v>216.26</v>
      </c>
      <c r="H95" s="113"/>
      <c r="I95">
        <f>BRPL_EOD!AI95+BRPL_EOD!AJ95</f>
        <v>84</v>
      </c>
      <c r="J95">
        <f>BYPL_EOD!AI95+BYPL_EOD!AJ95</f>
        <v>48.37</v>
      </c>
      <c r="K95">
        <f>MES_EOD!AI95+MES_EOD!AJ95</f>
        <v>5.84</v>
      </c>
      <c r="L95">
        <f>NDMC_EOD!AI95+NDMC_EOD!AJ95</f>
        <v>19.600000000000001</v>
      </c>
      <c r="M95">
        <f>TPDDL_EOD!AI95+TPDDL_EOD!AJ95</f>
        <v>58.45</v>
      </c>
      <c r="N95">
        <f t="shared" si="7"/>
        <v>216.26</v>
      </c>
      <c r="O95" s="113">
        <f t="shared" si="8"/>
        <v>0</v>
      </c>
      <c r="P95">
        <v>84</v>
      </c>
      <c r="Q95">
        <v>48.37</v>
      </c>
      <c r="R95">
        <v>5.84</v>
      </c>
      <c r="S95">
        <v>19.600000000000001</v>
      </c>
      <c r="T95">
        <v>58.45</v>
      </c>
      <c r="U95" s="115">
        <f t="shared" si="9"/>
        <v>216.26</v>
      </c>
      <c r="V95" s="113">
        <f t="shared" si="10"/>
        <v>0</v>
      </c>
      <c r="Y95">
        <f>BAWANA!AW95+BAWANA!AX95</f>
        <v>26.87</v>
      </c>
      <c r="Z95">
        <f>BAWANA!BD95+BAWANA!BE95</f>
        <v>26.87</v>
      </c>
      <c r="AA95">
        <f>BAWANA!X95+BAWANA!Y95</f>
        <v>26.87</v>
      </c>
      <c r="AB95">
        <f>BAWANA!AE95+BAWANA!AF95</f>
        <v>26.87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216.26</v>
      </c>
      <c r="E96">
        <f>BAWANA!AM96</f>
        <v>0</v>
      </c>
      <c r="F96">
        <f t="shared" si="11"/>
        <v>256</v>
      </c>
      <c r="G96">
        <f t="shared" si="12"/>
        <v>216.26</v>
      </c>
      <c r="H96" s="113"/>
      <c r="I96">
        <f>BRPL_EOD!AI96+BRPL_EOD!AJ96</f>
        <v>84</v>
      </c>
      <c r="J96">
        <f>BYPL_EOD!AI96+BYPL_EOD!AJ96</f>
        <v>48.37</v>
      </c>
      <c r="K96">
        <f>MES_EOD!AI96+MES_EOD!AJ96</f>
        <v>5.84</v>
      </c>
      <c r="L96">
        <f>NDMC_EOD!AI96+NDMC_EOD!AJ96</f>
        <v>19.600000000000001</v>
      </c>
      <c r="M96">
        <f>TPDDL_EOD!AI96+TPDDL_EOD!AJ96</f>
        <v>58.45</v>
      </c>
      <c r="N96">
        <f t="shared" si="7"/>
        <v>216.26</v>
      </c>
      <c r="O96" s="113">
        <f t="shared" si="8"/>
        <v>0</v>
      </c>
      <c r="P96">
        <v>84</v>
      </c>
      <c r="Q96">
        <v>48.37</v>
      </c>
      <c r="R96">
        <v>5.84</v>
      </c>
      <c r="S96">
        <v>19.600000000000001</v>
      </c>
      <c r="T96">
        <v>58.45</v>
      </c>
      <c r="U96" s="115">
        <f t="shared" si="9"/>
        <v>216.26</v>
      </c>
      <c r="V96" s="113">
        <f t="shared" si="10"/>
        <v>0</v>
      </c>
      <c r="Y96">
        <f>BAWANA!AW96+BAWANA!AX96</f>
        <v>26.87</v>
      </c>
      <c r="Z96">
        <f>BAWANA!BD96+BAWANA!BE96</f>
        <v>26.87</v>
      </c>
      <c r="AA96">
        <f>BAWANA!X96+BAWANA!Y96</f>
        <v>26.87</v>
      </c>
      <c r="AB96">
        <f>BAWANA!AE96+BAWANA!AF96</f>
        <v>26.87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216.26</v>
      </c>
      <c r="E97">
        <f>BAWANA!AM97</f>
        <v>0</v>
      </c>
      <c r="F97">
        <f t="shared" si="11"/>
        <v>256</v>
      </c>
      <c r="G97">
        <f t="shared" si="12"/>
        <v>216.26</v>
      </c>
      <c r="H97" s="113"/>
      <c r="I97">
        <f>BRPL_EOD!AI97+BRPL_EOD!AJ97</f>
        <v>84</v>
      </c>
      <c r="J97">
        <f>BYPL_EOD!AI97+BYPL_EOD!AJ97</f>
        <v>48.37</v>
      </c>
      <c r="K97">
        <f>MES_EOD!AI97+MES_EOD!AJ97</f>
        <v>5.84</v>
      </c>
      <c r="L97">
        <f>NDMC_EOD!AI97+NDMC_EOD!AJ97</f>
        <v>19.600000000000001</v>
      </c>
      <c r="M97">
        <f>TPDDL_EOD!AI97+TPDDL_EOD!AJ97</f>
        <v>58.45</v>
      </c>
      <c r="N97">
        <f t="shared" si="7"/>
        <v>216.26</v>
      </c>
      <c r="O97" s="113">
        <f t="shared" si="8"/>
        <v>0</v>
      </c>
      <c r="P97">
        <v>84</v>
      </c>
      <c r="Q97">
        <v>48.37</v>
      </c>
      <c r="R97">
        <v>5.84</v>
      </c>
      <c r="S97">
        <v>19.600000000000001</v>
      </c>
      <c r="T97">
        <v>58.45</v>
      </c>
      <c r="U97" s="115">
        <f t="shared" si="9"/>
        <v>216.26</v>
      </c>
      <c r="V97" s="113">
        <f t="shared" si="10"/>
        <v>0</v>
      </c>
      <c r="Y97">
        <f>BAWANA!AW97+BAWANA!AX97</f>
        <v>26.87</v>
      </c>
      <c r="Z97">
        <f>BAWANA!BD97+BAWANA!BE97</f>
        <v>26.87</v>
      </c>
      <c r="AA97">
        <f>BAWANA!X97+BAWANA!Y97</f>
        <v>26.87</v>
      </c>
      <c r="AB97">
        <f>BAWANA!AE97+BAWANA!AF97</f>
        <v>26.87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216.26</v>
      </c>
      <c r="E98">
        <f>BAWANA!AM98</f>
        <v>0</v>
      </c>
      <c r="F98">
        <f t="shared" si="11"/>
        <v>256</v>
      </c>
      <c r="G98">
        <f t="shared" si="12"/>
        <v>216.26</v>
      </c>
      <c r="H98" s="113"/>
      <c r="I98">
        <f>BRPL_EOD!AI98+BRPL_EOD!AJ98</f>
        <v>84</v>
      </c>
      <c r="J98">
        <f>BYPL_EOD!AI98+BYPL_EOD!AJ98</f>
        <v>48.37</v>
      </c>
      <c r="K98">
        <f>MES_EOD!AI98+MES_EOD!AJ98</f>
        <v>5.84</v>
      </c>
      <c r="L98">
        <f>NDMC_EOD!AI98+NDMC_EOD!AJ98</f>
        <v>19.600000000000001</v>
      </c>
      <c r="M98">
        <f>TPDDL_EOD!AI98+TPDDL_EOD!AJ98</f>
        <v>58.45</v>
      </c>
      <c r="N98">
        <f t="shared" si="7"/>
        <v>216.26</v>
      </c>
      <c r="O98" s="113">
        <f t="shared" si="8"/>
        <v>0</v>
      </c>
      <c r="P98">
        <v>84</v>
      </c>
      <c r="Q98">
        <v>48.37</v>
      </c>
      <c r="R98">
        <v>5.84</v>
      </c>
      <c r="S98">
        <v>19.600000000000001</v>
      </c>
      <c r="T98">
        <v>58.45</v>
      </c>
      <c r="U98" s="115">
        <f t="shared" si="9"/>
        <v>216.26</v>
      </c>
      <c r="V98" s="113">
        <f t="shared" si="10"/>
        <v>0</v>
      </c>
      <c r="Y98">
        <f>BAWANA!AW98+BAWANA!AX98</f>
        <v>26.87</v>
      </c>
      <c r="Z98">
        <f>BAWANA!BD98+BAWANA!BE98</f>
        <v>26.87</v>
      </c>
      <c r="AA98">
        <f>BAWANA!X98+BAWANA!Y98</f>
        <v>26.87</v>
      </c>
      <c r="AB98">
        <f>BAWANA!AE98+BAWANA!AF98</f>
        <v>26.87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5.186009999999996</v>
      </c>
      <c r="E99" s="115">
        <f t="shared" si="14"/>
        <v>0</v>
      </c>
      <c r="F99" s="115">
        <f t="shared" si="14"/>
        <v>6.1440000000000001</v>
      </c>
      <c r="G99" s="115">
        <f t="shared" si="14"/>
        <v>5.186009999999996</v>
      </c>
      <c r="H99" s="115"/>
      <c r="I99" s="115">
        <f t="shared" si="14"/>
        <v>2.016</v>
      </c>
      <c r="J99" s="115">
        <f t="shared" si="14"/>
        <v>1.159259999999998</v>
      </c>
      <c r="K99" s="115">
        <f t="shared" si="14"/>
        <v>0.14015999999999981</v>
      </c>
      <c r="L99" s="115">
        <f t="shared" si="14"/>
        <v>0.46974999999999939</v>
      </c>
      <c r="M99" s="115">
        <f t="shared" si="14"/>
        <v>1.4008399999999976</v>
      </c>
      <c r="N99" s="115">
        <f t="shared" si="14"/>
        <v>5.186009999999996</v>
      </c>
      <c r="O99" s="115">
        <f t="shared" si="14"/>
        <v>0</v>
      </c>
      <c r="P99" s="115">
        <f t="shared" si="14"/>
        <v>2.016</v>
      </c>
      <c r="Q99" s="115">
        <f t="shared" si="14"/>
        <v>1.159259999999998</v>
      </c>
      <c r="R99" s="115">
        <f t="shared" si="14"/>
        <v>0.14015999999999981</v>
      </c>
      <c r="S99" s="115">
        <f t="shared" si="14"/>
        <v>0.46974999999999939</v>
      </c>
      <c r="T99" s="115">
        <f t="shared" si="14"/>
        <v>1.4008399999999976</v>
      </c>
      <c r="U99" s="115">
        <f t="shared" si="14"/>
        <v>5.186009999999996</v>
      </c>
      <c r="V99" s="115">
        <f t="shared" si="10"/>
        <v>0</v>
      </c>
      <c r="Y99" s="115">
        <f>SUM(Y3:Y98)/4000</f>
        <v>0.64397999999999844</v>
      </c>
      <c r="Z99" s="115">
        <f t="shared" ref="Z99:AD99" si="15">SUM(Z3:Z98)/4000</f>
        <v>0.65000999999999864</v>
      </c>
      <c r="AA99" s="115">
        <f t="shared" si="15"/>
        <v>0.64397999999999844</v>
      </c>
      <c r="AB99" s="115">
        <f t="shared" si="15"/>
        <v>0.65000999999999864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620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496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620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496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620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496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620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496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620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496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620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496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620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496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620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496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620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496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620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496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620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496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620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496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620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496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620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496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620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496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620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496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620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496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620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496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620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496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620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496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620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496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620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496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620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496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620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496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620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496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620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496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620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496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620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496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620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496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620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496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620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496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620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496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620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496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620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496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620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496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620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496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600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480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600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480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600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480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600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480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600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480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600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480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600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480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600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480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600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480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600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480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600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480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600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480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590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472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590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472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590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472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590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472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590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472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590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472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590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472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590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472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590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472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590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472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590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472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590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472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590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472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590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472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590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472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590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472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590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472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590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472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590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472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590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472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590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472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590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472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590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472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590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472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600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480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600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480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600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480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600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480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600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480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600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480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600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480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600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480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600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480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600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480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600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480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600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480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600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480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600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480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600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480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600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480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600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480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600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480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600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480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600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480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600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480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600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480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600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480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600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480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14.52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11.616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C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48.13</v>
      </c>
      <c r="E3">
        <v>0</v>
      </c>
      <c r="F3">
        <v>0</v>
      </c>
      <c r="G3">
        <v>78.06</v>
      </c>
      <c r="H3">
        <v>0</v>
      </c>
      <c r="I3">
        <v>0</v>
      </c>
      <c r="J3">
        <v>97.42</v>
      </c>
      <c r="K3">
        <v>686.07</v>
      </c>
      <c r="L3">
        <v>413.81</v>
      </c>
      <c r="M3">
        <v>0</v>
      </c>
      <c r="N3">
        <v>121.71</v>
      </c>
      <c r="O3">
        <v>127.6</v>
      </c>
      <c r="P3">
        <v>141.78</v>
      </c>
      <c r="Q3">
        <v>20.96</v>
      </c>
      <c r="R3">
        <v>42.4</v>
      </c>
      <c r="S3">
        <v>27.05</v>
      </c>
      <c r="T3">
        <v>0</v>
      </c>
      <c r="U3">
        <v>409.5</v>
      </c>
      <c r="V3">
        <v>20.8</v>
      </c>
      <c r="W3">
        <v>33.69</v>
      </c>
      <c r="X3">
        <v>98.87</v>
      </c>
      <c r="Y3">
        <v>0</v>
      </c>
      <c r="Z3">
        <v>6.52</v>
      </c>
      <c r="AA3">
        <v>42.15</v>
      </c>
      <c r="AB3">
        <v>44.22</v>
      </c>
      <c r="AC3">
        <v>32.08</v>
      </c>
      <c r="AD3">
        <v>40.4</v>
      </c>
      <c r="AE3">
        <v>53.79</v>
      </c>
      <c r="AF3">
        <v>38.64</v>
      </c>
      <c r="AG3">
        <v>45.46</v>
      </c>
      <c r="AH3">
        <v>167.1</v>
      </c>
      <c r="AI3">
        <v>30.92</v>
      </c>
      <c r="AJ3">
        <v>0</v>
      </c>
      <c r="AK3">
        <v>60.23</v>
      </c>
      <c r="AL3">
        <v>83.67</v>
      </c>
      <c r="AM3">
        <v>11.58</v>
      </c>
      <c r="AN3">
        <v>0</v>
      </c>
      <c r="AO3">
        <v>10.88</v>
      </c>
      <c r="AP3">
        <v>12.94</v>
      </c>
      <c r="AQ3">
        <v>76.900000000000006</v>
      </c>
      <c r="AR3">
        <v>48.02</v>
      </c>
      <c r="AS3">
        <v>36.35</v>
      </c>
      <c r="AT3">
        <v>20.010000000000002</v>
      </c>
      <c r="AU3">
        <v>0</v>
      </c>
      <c r="AV3">
        <v>0</v>
      </c>
      <c r="AW3">
        <v>0</v>
      </c>
      <c r="AX3">
        <v>0</v>
      </c>
      <c r="AY3">
        <v>1.44</v>
      </c>
      <c r="AZ3">
        <v>5.35</v>
      </c>
      <c r="BA3">
        <v>3.54</v>
      </c>
      <c r="BB3">
        <v>0.1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3240.14</v>
      </c>
    </row>
    <row r="4" spans="1:121">
      <c r="A4" t="s">
        <v>46</v>
      </c>
      <c r="B4">
        <v>0</v>
      </c>
      <c r="C4">
        <v>0</v>
      </c>
      <c r="D4">
        <v>48.13</v>
      </c>
      <c r="E4">
        <v>0</v>
      </c>
      <c r="F4">
        <v>0</v>
      </c>
      <c r="G4">
        <v>78.06</v>
      </c>
      <c r="H4">
        <v>0</v>
      </c>
      <c r="I4">
        <v>0</v>
      </c>
      <c r="J4">
        <v>97.42</v>
      </c>
      <c r="K4">
        <v>686.07</v>
      </c>
      <c r="L4">
        <v>413.81</v>
      </c>
      <c r="M4">
        <v>0</v>
      </c>
      <c r="N4">
        <v>121.71</v>
      </c>
      <c r="O4">
        <v>127.6</v>
      </c>
      <c r="P4">
        <v>141.78</v>
      </c>
      <c r="Q4">
        <v>20.96</v>
      </c>
      <c r="R4">
        <v>42.4</v>
      </c>
      <c r="S4">
        <v>27.05</v>
      </c>
      <c r="T4">
        <v>1.62</v>
      </c>
      <c r="U4">
        <v>409.5</v>
      </c>
      <c r="V4">
        <v>20.8</v>
      </c>
      <c r="W4">
        <v>33.69</v>
      </c>
      <c r="X4">
        <v>98.87</v>
      </c>
      <c r="Y4">
        <v>0</v>
      </c>
      <c r="Z4">
        <v>6.52</v>
      </c>
      <c r="AA4">
        <v>42.15</v>
      </c>
      <c r="AB4">
        <v>44.22</v>
      </c>
      <c r="AC4">
        <v>32.08</v>
      </c>
      <c r="AD4">
        <v>40.4</v>
      </c>
      <c r="AE4">
        <v>53.79</v>
      </c>
      <c r="AF4">
        <v>38.64</v>
      </c>
      <c r="AG4">
        <v>45.46</v>
      </c>
      <c r="AH4">
        <v>167.1</v>
      </c>
      <c r="AI4">
        <v>30.92</v>
      </c>
      <c r="AJ4">
        <v>0</v>
      </c>
      <c r="AK4">
        <v>60.23</v>
      </c>
      <c r="AL4">
        <v>83.67</v>
      </c>
      <c r="AM4">
        <v>5.79</v>
      </c>
      <c r="AN4">
        <v>0</v>
      </c>
      <c r="AO4">
        <v>10.88</v>
      </c>
      <c r="AP4">
        <v>12.94</v>
      </c>
      <c r="AQ4">
        <v>76.900000000000006</v>
      </c>
      <c r="AR4">
        <v>48.02</v>
      </c>
      <c r="AS4">
        <v>36.35</v>
      </c>
      <c r="AT4">
        <v>20.010000000000002</v>
      </c>
      <c r="AU4">
        <v>0</v>
      </c>
      <c r="AV4">
        <v>0</v>
      </c>
      <c r="AW4">
        <v>0</v>
      </c>
      <c r="AX4">
        <v>0</v>
      </c>
      <c r="AY4">
        <v>1.44</v>
      </c>
      <c r="AZ4">
        <v>5.35</v>
      </c>
      <c r="BA4">
        <v>3.54</v>
      </c>
      <c r="BB4">
        <v>0.1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3235.97</v>
      </c>
    </row>
    <row r="5" spans="1:121">
      <c r="A5" t="s">
        <v>47</v>
      </c>
      <c r="B5">
        <v>0</v>
      </c>
      <c r="C5">
        <v>0</v>
      </c>
      <c r="D5">
        <v>48.13</v>
      </c>
      <c r="E5">
        <v>0</v>
      </c>
      <c r="F5">
        <v>0</v>
      </c>
      <c r="G5">
        <v>78.06</v>
      </c>
      <c r="H5">
        <v>0</v>
      </c>
      <c r="I5">
        <v>0</v>
      </c>
      <c r="J5">
        <v>97.42</v>
      </c>
      <c r="K5">
        <v>686.07</v>
      </c>
      <c r="L5">
        <v>413.81</v>
      </c>
      <c r="M5">
        <v>0</v>
      </c>
      <c r="N5">
        <v>121.71</v>
      </c>
      <c r="O5">
        <v>127.6</v>
      </c>
      <c r="P5">
        <v>141.78</v>
      </c>
      <c r="Q5">
        <v>20.96</v>
      </c>
      <c r="R5">
        <v>42.4</v>
      </c>
      <c r="S5">
        <v>27.05</v>
      </c>
      <c r="T5">
        <v>1.62</v>
      </c>
      <c r="U5">
        <v>409.5</v>
      </c>
      <c r="V5">
        <v>20.8</v>
      </c>
      <c r="W5">
        <v>33.69</v>
      </c>
      <c r="X5">
        <v>98.87</v>
      </c>
      <c r="Y5">
        <v>0</v>
      </c>
      <c r="Z5">
        <v>6.52</v>
      </c>
      <c r="AA5">
        <v>42.15</v>
      </c>
      <c r="AB5">
        <v>44.22</v>
      </c>
      <c r="AC5">
        <v>32.08</v>
      </c>
      <c r="AD5">
        <v>40.4</v>
      </c>
      <c r="AE5">
        <v>53.79</v>
      </c>
      <c r="AF5">
        <v>38.64</v>
      </c>
      <c r="AG5">
        <v>45.46</v>
      </c>
      <c r="AH5">
        <v>167.1</v>
      </c>
      <c r="AI5">
        <v>30.92</v>
      </c>
      <c r="AJ5">
        <v>0</v>
      </c>
      <c r="AK5">
        <v>60.23</v>
      </c>
      <c r="AL5">
        <v>83.67</v>
      </c>
      <c r="AM5">
        <v>5.79</v>
      </c>
      <c r="AN5">
        <v>0</v>
      </c>
      <c r="AO5">
        <v>10.88</v>
      </c>
      <c r="AP5">
        <v>12.94</v>
      </c>
      <c r="AQ5">
        <v>76.900000000000006</v>
      </c>
      <c r="AR5">
        <v>44.16</v>
      </c>
      <c r="AS5">
        <v>36.35</v>
      </c>
      <c r="AT5">
        <v>20.010000000000002</v>
      </c>
      <c r="AU5">
        <v>0</v>
      </c>
      <c r="AV5">
        <v>0</v>
      </c>
      <c r="AW5">
        <v>0</v>
      </c>
      <c r="AX5">
        <v>0</v>
      </c>
      <c r="AY5">
        <v>1.44</v>
      </c>
      <c r="AZ5">
        <v>5.35</v>
      </c>
      <c r="BA5">
        <v>3.54</v>
      </c>
      <c r="BB5">
        <v>0.1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3232.1099999999997</v>
      </c>
    </row>
    <row r="6" spans="1:121">
      <c r="A6" t="s">
        <v>48</v>
      </c>
      <c r="B6">
        <v>0</v>
      </c>
      <c r="C6">
        <v>0</v>
      </c>
      <c r="D6">
        <v>48.13</v>
      </c>
      <c r="E6">
        <v>0</v>
      </c>
      <c r="F6">
        <v>0</v>
      </c>
      <c r="G6">
        <v>78.06</v>
      </c>
      <c r="H6">
        <v>0</v>
      </c>
      <c r="I6">
        <v>0</v>
      </c>
      <c r="J6">
        <v>97.42</v>
      </c>
      <c r="K6">
        <v>686.07</v>
      </c>
      <c r="L6">
        <v>413.81</v>
      </c>
      <c r="M6">
        <v>0</v>
      </c>
      <c r="N6">
        <v>121.71</v>
      </c>
      <c r="O6">
        <v>127.6</v>
      </c>
      <c r="P6">
        <v>141.78</v>
      </c>
      <c r="Q6">
        <v>20.96</v>
      </c>
      <c r="R6">
        <v>42.4</v>
      </c>
      <c r="S6">
        <v>27.05</v>
      </c>
      <c r="T6">
        <v>1.62</v>
      </c>
      <c r="U6">
        <v>409.5</v>
      </c>
      <c r="V6">
        <v>20.8</v>
      </c>
      <c r="W6">
        <v>33.69</v>
      </c>
      <c r="X6">
        <v>98.87</v>
      </c>
      <c r="Y6">
        <v>0</v>
      </c>
      <c r="Z6">
        <v>6.52</v>
      </c>
      <c r="AA6">
        <v>42.15</v>
      </c>
      <c r="AB6">
        <v>44.22</v>
      </c>
      <c r="AC6">
        <v>32.08</v>
      </c>
      <c r="AD6">
        <v>40.4</v>
      </c>
      <c r="AE6">
        <v>53.79</v>
      </c>
      <c r="AF6">
        <v>38.64</v>
      </c>
      <c r="AG6">
        <v>45.46</v>
      </c>
      <c r="AH6">
        <v>167.1</v>
      </c>
      <c r="AI6">
        <v>30.92</v>
      </c>
      <c r="AJ6">
        <v>0</v>
      </c>
      <c r="AK6">
        <v>60.23</v>
      </c>
      <c r="AL6">
        <v>83.67</v>
      </c>
      <c r="AM6">
        <v>5.79</v>
      </c>
      <c r="AN6">
        <v>0</v>
      </c>
      <c r="AO6">
        <v>10.88</v>
      </c>
      <c r="AP6">
        <v>12.94</v>
      </c>
      <c r="AQ6">
        <v>76.900000000000006</v>
      </c>
      <c r="AR6">
        <v>44.16</v>
      </c>
      <c r="AS6">
        <v>36.35</v>
      </c>
      <c r="AT6">
        <v>20.010000000000002</v>
      </c>
      <c r="AU6">
        <v>0</v>
      </c>
      <c r="AV6">
        <v>0</v>
      </c>
      <c r="AW6">
        <v>0</v>
      </c>
      <c r="AX6">
        <v>0</v>
      </c>
      <c r="AY6">
        <v>1.44</v>
      </c>
      <c r="AZ6">
        <v>5.35</v>
      </c>
      <c r="BA6">
        <v>3.54</v>
      </c>
      <c r="BB6">
        <v>0.1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3232.1099999999997</v>
      </c>
    </row>
    <row r="7" spans="1:121">
      <c r="A7" t="s">
        <v>49</v>
      </c>
      <c r="B7">
        <v>0</v>
      </c>
      <c r="C7">
        <v>0</v>
      </c>
      <c r="D7">
        <v>48.13</v>
      </c>
      <c r="E7">
        <v>0</v>
      </c>
      <c r="F7">
        <v>0</v>
      </c>
      <c r="G7">
        <v>78.06</v>
      </c>
      <c r="H7">
        <v>0</v>
      </c>
      <c r="I7">
        <v>0</v>
      </c>
      <c r="J7">
        <v>97.42</v>
      </c>
      <c r="K7">
        <v>686.07</v>
      </c>
      <c r="L7">
        <v>413.81</v>
      </c>
      <c r="M7">
        <v>0</v>
      </c>
      <c r="N7">
        <v>121.71</v>
      </c>
      <c r="O7">
        <v>127.6</v>
      </c>
      <c r="P7">
        <v>141.78</v>
      </c>
      <c r="Q7">
        <v>20.96</v>
      </c>
      <c r="R7">
        <v>43.71</v>
      </c>
      <c r="S7">
        <v>27.05</v>
      </c>
      <c r="T7">
        <v>1.62</v>
      </c>
      <c r="U7">
        <v>409.5</v>
      </c>
      <c r="V7">
        <v>20.8</v>
      </c>
      <c r="W7">
        <v>33.69</v>
      </c>
      <c r="X7">
        <v>98.87</v>
      </c>
      <c r="Y7">
        <v>0</v>
      </c>
      <c r="Z7">
        <v>6.52</v>
      </c>
      <c r="AA7">
        <v>42.15</v>
      </c>
      <c r="AB7">
        <v>44.22</v>
      </c>
      <c r="AC7">
        <v>32.08</v>
      </c>
      <c r="AD7">
        <v>40.4</v>
      </c>
      <c r="AE7">
        <v>53.79</v>
      </c>
      <c r="AF7">
        <v>38.64</v>
      </c>
      <c r="AG7">
        <v>45.46</v>
      </c>
      <c r="AH7">
        <v>167.1</v>
      </c>
      <c r="AI7">
        <v>21.08</v>
      </c>
      <c r="AJ7">
        <v>0</v>
      </c>
      <c r="AK7">
        <v>60.23</v>
      </c>
      <c r="AL7">
        <v>83.67</v>
      </c>
      <c r="AM7">
        <v>5.79</v>
      </c>
      <c r="AN7">
        <v>0</v>
      </c>
      <c r="AO7">
        <v>10.88</v>
      </c>
      <c r="AP7">
        <v>12.94</v>
      </c>
      <c r="AQ7">
        <v>76.900000000000006</v>
      </c>
      <c r="AR7">
        <v>44.16</v>
      </c>
      <c r="AS7">
        <v>36.35</v>
      </c>
      <c r="AT7">
        <v>20.010000000000002</v>
      </c>
      <c r="AU7">
        <v>0</v>
      </c>
      <c r="AV7">
        <v>0</v>
      </c>
      <c r="AW7">
        <v>0</v>
      </c>
      <c r="AX7">
        <v>0</v>
      </c>
      <c r="AY7">
        <v>1.44</v>
      </c>
      <c r="AZ7">
        <v>5.35</v>
      </c>
      <c r="BA7">
        <v>3.54</v>
      </c>
      <c r="BB7">
        <v>0.01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3223.4900000000002</v>
      </c>
    </row>
    <row r="8" spans="1:121">
      <c r="A8" t="s">
        <v>50</v>
      </c>
      <c r="B8">
        <v>0</v>
      </c>
      <c r="C8">
        <v>0</v>
      </c>
      <c r="D8">
        <v>48.13</v>
      </c>
      <c r="E8">
        <v>0</v>
      </c>
      <c r="F8">
        <v>0</v>
      </c>
      <c r="G8">
        <v>78.06</v>
      </c>
      <c r="H8">
        <v>0</v>
      </c>
      <c r="I8">
        <v>0</v>
      </c>
      <c r="J8">
        <v>97.42</v>
      </c>
      <c r="K8">
        <v>686.07</v>
      </c>
      <c r="L8">
        <v>413.81</v>
      </c>
      <c r="M8">
        <v>0</v>
      </c>
      <c r="N8">
        <v>121.71</v>
      </c>
      <c r="O8">
        <v>127.6</v>
      </c>
      <c r="P8">
        <v>141.78</v>
      </c>
      <c r="Q8">
        <v>20.96</v>
      </c>
      <c r="R8">
        <v>43.71</v>
      </c>
      <c r="S8">
        <v>27.05</v>
      </c>
      <c r="T8">
        <v>1.62</v>
      </c>
      <c r="U8">
        <v>409.5</v>
      </c>
      <c r="V8">
        <v>20.8</v>
      </c>
      <c r="W8">
        <v>33.69</v>
      </c>
      <c r="X8">
        <v>98.87</v>
      </c>
      <c r="Y8">
        <v>0</v>
      </c>
      <c r="Z8">
        <v>6.52</v>
      </c>
      <c r="AA8">
        <v>42.15</v>
      </c>
      <c r="AB8">
        <v>44.22</v>
      </c>
      <c r="AC8">
        <v>32.08</v>
      </c>
      <c r="AD8">
        <v>40.4</v>
      </c>
      <c r="AE8">
        <v>53.79</v>
      </c>
      <c r="AF8">
        <v>38.64</v>
      </c>
      <c r="AG8">
        <v>45.46</v>
      </c>
      <c r="AH8">
        <v>167.1</v>
      </c>
      <c r="AI8">
        <v>21.08</v>
      </c>
      <c r="AJ8">
        <v>0</v>
      </c>
      <c r="AK8">
        <v>60.23</v>
      </c>
      <c r="AL8">
        <v>83.67</v>
      </c>
      <c r="AM8">
        <v>5.79</v>
      </c>
      <c r="AN8">
        <v>0</v>
      </c>
      <c r="AO8">
        <v>10.88</v>
      </c>
      <c r="AP8">
        <v>12.94</v>
      </c>
      <c r="AQ8">
        <v>76.900000000000006</v>
      </c>
      <c r="AR8">
        <v>44.16</v>
      </c>
      <c r="AS8">
        <v>36.35</v>
      </c>
      <c r="AT8">
        <v>20.010000000000002</v>
      </c>
      <c r="AU8">
        <v>0</v>
      </c>
      <c r="AV8">
        <v>0</v>
      </c>
      <c r="AW8">
        <v>0</v>
      </c>
      <c r="AX8">
        <v>0</v>
      </c>
      <c r="AY8">
        <v>1.44</v>
      </c>
      <c r="AZ8">
        <v>5.35</v>
      </c>
      <c r="BA8">
        <v>3.54</v>
      </c>
      <c r="BB8">
        <v>0.01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3223.4900000000002</v>
      </c>
    </row>
    <row r="9" spans="1:121">
      <c r="A9" t="s">
        <v>51</v>
      </c>
      <c r="B9">
        <v>0</v>
      </c>
      <c r="C9">
        <v>0</v>
      </c>
      <c r="D9">
        <v>48.13</v>
      </c>
      <c r="E9">
        <v>0</v>
      </c>
      <c r="F9">
        <v>0</v>
      </c>
      <c r="G9">
        <v>78.06</v>
      </c>
      <c r="H9">
        <v>0</v>
      </c>
      <c r="I9">
        <v>0</v>
      </c>
      <c r="J9">
        <v>97.42</v>
      </c>
      <c r="K9">
        <v>686.07</v>
      </c>
      <c r="L9">
        <v>413.81</v>
      </c>
      <c r="M9">
        <v>0</v>
      </c>
      <c r="N9">
        <v>121.71</v>
      </c>
      <c r="O9">
        <v>127.6</v>
      </c>
      <c r="P9">
        <v>141.78</v>
      </c>
      <c r="Q9">
        <v>20.96</v>
      </c>
      <c r="R9">
        <v>43.71</v>
      </c>
      <c r="S9">
        <v>27.05</v>
      </c>
      <c r="T9">
        <v>1.62</v>
      </c>
      <c r="U9">
        <v>409.5</v>
      </c>
      <c r="V9">
        <v>20.8</v>
      </c>
      <c r="W9">
        <v>33.69</v>
      </c>
      <c r="X9">
        <v>98.87</v>
      </c>
      <c r="Y9">
        <v>0</v>
      </c>
      <c r="Z9">
        <v>6.52</v>
      </c>
      <c r="AA9">
        <v>42.15</v>
      </c>
      <c r="AB9">
        <v>44.22</v>
      </c>
      <c r="AC9">
        <v>32.08</v>
      </c>
      <c r="AD9">
        <v>40.4</v>
      </c>
      <c r="AE9">
        <v>53.79</v>
      </c>
      <c r="AF9">
        <v>38.64</v>
      </c>
      <c r="AG9">
        <v>45.46</v>
      </c>
      <c r="AH9">
        <v>167.1</v>
      </c>
      <c r="AI9">
        <v>17.559999999999999</v>
      </c>
      <c r="AJ9">
        <v>0</v>
      </c>
      <c r="AK9">
        <v>60.23</v>
      </c>
      <c r="AL9">
        <v>83.67</v>
      </c>
      <c r="AM9">
        <v>0</v>
      </c>
      <c r="AN9">
        <v>0</v>
      </c>
      <c r="AO9">
        <v>10.88</v>
      </c>
      <c r="AP9">
        <v>12.94</v>
      </c>
      <c r="AQ9">
        <v>76.900000000000006</v>
      </c>
      <c r="AR9">
        <v>48.02</v>
      </c>
      <c r="AS9">
        <v>36.35</v>
      </c>
      <c r="AT9">
        <v>20.010000000000002</v>
      </c>
      <c r="AU9">
        <v>0</v>
      </c>
      <c r="AV9">
        <v>0</v>
      </c>
      <c r="AW9">
        <v>0</v>
      </c>
      <c r="AX9">
        <v>0</v>
      </c>
      <c r="AY9">
        <v>1.44</v>
      </c>
      <c r="AZ9">
        <v>5.35</v>
      </c>
      <c r="BA9">
        <v>3.54</v>
      </c>
      <c r="BB9">
        <v>0.01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3218.0400000000004</v>
      </c>
    </row>
    <row r="10" spans="1:121">
      <c r="A10" t="s">
        <v>52</v>
      </c>
      <c r="B10">
        <v>0</v>
      </c>
      <c r="C10">
        <v>0</v>
      </c>
      <c r="D10">
        <v>48.13</v>
      </c>
      <c r="E10">
        <v>0</v>
      </c>
      <c r="F10">
        <v>0</v>
      </c>
      <c r="G10">
        <v>78.06</v>
      </c>
      <c r="H10">
        <v>0</v>
      </c>
      <c r="I10">
        <v>0</v>
      </c>
      <c r="J10">
        <v>97.42</v>
      </c>
      <c r="K10">
        <v>686.07</v>
      </c>
      <c r="L10">
        <v>413.81</v>
      </c>
      <c r="M10">
        <v>0</v>
      </c>
      <c r="N10">
        <v>121.71</v>
      </c>
      <c r="O10">
        <v>127.6</v>
      </c>
      <c r="P10">
        <v>141.78</v>
      </c>
      <c r="Q10">
        <v>20.96</v>
      </c>
      <c r="R10">
        <v>43.71</v>
      </c>
      <c r="S10">
        <v>27.05</v>
      </c>
      <c r="T10">
        <v>1.62</v>
      </c>
      <c r="U10">
        <v>409.5</v>
      </c>
      <c r="V10">
        <v>20.8</v>
      </c>
      <c r="W10">
        <v>33.69</v>
      </c>
      <c r="X10">
        <v>98.87</v>
      </c>
      <c r="Y10">
        <v>0</v>
      </c>
      <c r="Z10">
        <v>6.52</v>
      </c>
      <c r="AA10">
        <v>42.15</v>
      </c>
      <c r="AB10">
        <v>44.22</v>
      </c>
      <c r="AC10">
        <v>32.08</v>
      </c>
      <c r="AD10">
        <v>40.4</v>
      </c>
      <c r="AE10">
        <v>53.79</v>
      </c>
      <c r="AF10">
        <v>38.64</v>
      </c>
      <c r="AG10">
        <v>45.46</v>
      </c>
      <c r="AH10">
        <v>167.1</v>
      </c>
      <c r="AI10">
        <v>17.559999999999999</v>
      </c>
      <c r="AJ10">
        <v>0</v>
      </c>
      <c r="AK10">
        <v>60.23</v>
      </c>
      <c r="AL10">
        <v>83.67</v>
      </c>
      <c r="AM10">
        <v>0</v>
      </c>
      <c r="AN10">
        <v>0</v>
      </c>
      <c r="AO10">
        <v>10.88</v>
      </c>
      <c r="AP10">
        <v>12.94</v>
      </c>
      <c r="AQ10">
        <v>76.900000000000006</v>
      </c>
      <c r="AR10">
        <v>48.02</v>
      </c>
      <c r="AS10">
        <v>36.35</v>
      </c>
      <c r="AT10">
        <v>20.010000000000002</v>
      </c>
      <c r="AU10">
        <v>0</v>
      </c>
      <c r="AV10">
        <v>0</v>
      </c>
      <c r="AW10">
        <v>0</v>
      </c>
      <c r="AX10">
        <v>0</v>
      </c>
      <c r="AY10">
        <v>1.44</v>
      </c>
      <c r="AZ10">
        <v>5.35</v>
      </c>
      <c r="BA10">
        <v>3.54</v>
      </c>
      <c r="BB10">
        <v>0.01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3218.0400000000004</v>
      </c>
    </row>
    <row r="11" spans="1:121">
      <c r="A11" t="s">
        <v>53</v>
      </c>
      <c r="B11">
        <v>0</v>
      </c>
      <c r="C11">
        <v>0</v>
      </c>
      <c r="D11">
        <v>48.13</v>
      </c>
      <c r="E11">
        <v>0</v>
      </c>
      <c r="F11">
        <v>0</v>
      </c>
      <c r="G11">
        <v>78.06</v>
      </c>
      <c r="H11">
        <v>0</v>
      </c>
      <c r="I11">
        <v>0</v>
      </c>
      <c r="J11">
        <v>97.42</v>
      </c>
      <c r="K11">
        <v>686.07</v>
      </c>
      <c r="L11">
        <v>413.81</v>
      </c>
      <c r="M11">
        <v>0</v>
      </c>
      <c r="N11">
        <v>121.71</v>
      </c>
      <c r="O11">
        <v>127.6</v>
      </c>
      <c r="P11">
        <v>141.78</v>
      </c>
      <c r="Q11">
        <v>20.96</v>
      </c>
      <c r="R11">
        <v>43.71</v>
      </c>
      <c r="S11">
        <v>27.05</v>
      </c>
      <c r="T11">
        <v>1.62</v>
      </c>
      <c r="U11">
        <v>409.5</v>
      </c>
      <c r="V11">
        <v>20.8</v>
      </c>
      <c r="W11">
        <v>33.69</v>
      </c>
      <c r="X11">
        <v>98.87</v>
      </c>
      <c r="Y11">
        <v>0</v>
      </c>
      <c r="Z11">
        <v>6.52</v>
      </c>
      <c r="AA11">
        <v>42.15</v>
      </c>
      <c r="AB11">
        <v>44.22</v>
      </c>
      <c r="AC11">
        <v>32.08</v>
      </c>
      <c r="AD11">
        <v>40.4</v>
      </c>
      <c r="AE11">
        <v>53.79</v>
      </c>
      <c r="AF11">
        <v>38.64</v>
      </c>
      <c r="AG11">
        <v>45.46</v>
      </c>
      <c r="AH11">
        <v>167.1</v>
      </c>
      <c r="AI11">
        <v>17.559999999999999</v>
      </c>
      <c r="AJ11">
        <v>0</v>
      </c>
      <c r="AK11">
        <v>60.23</v>
      </c>
      <c r="AL11">
        <v>83.67</v>
      </c>
      <c r="AM11">
        <v>0</v>
      </c>
      <c r="AN11">
        <v>0</v>
      </c>
      <c r="AO11">
        <v>10.88</v>
      </c>
      <c r="AP11">
        <v>12.94</v>
      </c>
      <c r="AQ11">
        <v>76.900000000000006</v>
      </c>
      <c r="AR11">
        <v>44.16</v>
      </c>
      <c r="AS11">
        <v>36.35</v>
      </c>
      <c r="AT11">
        <v>20.010000000000002</v>
      </c>
      <c r="AU11">
        <v>0</v>
      </c>
      <c r="AV11">
        <v>0</v>
      </c>
      <c r="AW11">
        <v>0</v>
      </c>
      <c r="AX11">
        <v>0</v>
      </c>
      <c r="AY11">
        <v>1.44</v>
      </c>
      <c r="AZ11">
        <v>5.35</v>
      </c>
      <c r="BA11">
        <v>3.54</v>
      </c>
      <c r="BB11">
        <v>1.4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3215.57</v>
      </c>
    </row>
    <row r="12" spans="1:121">
      <c r="A12" t="s">
        <v>54</v>
      </c>
      <c r="B12">
        <v>0</v>
      </c>
      <c r="C12">
        <v>0</v>
      </c>
      <c r="D12">
        <v>48.13</v>
      </c>
      <c r="E12">
        <v>0</v>
      </c>
      <c r="F12">
        <v>0</v>
      </c>
      <c r="G12">
        <v>78.06</v>
      </c>
      <c r="H12">
        <v>0</v>
      </c>
      <c r="I12">
        <v>0</v>
      </c>
      <c r="J12">
        <v>97.42</v>
      </c>
      <c r="K12">
        <v>686.07</v>
      </c>
      <c r="L12">
        <v>413.81</v>
      </c>
      <c r="M12">
        <v>0</v>
      </c>
      <c r="N12">
        <v>121.71</v>
      </c>
      <c r="O12">
        <v>127.6</v>
      </c>
      <c r="P12">
        <v>141.78</v>
      </c>
      <c r="Q12">
        <v>20.96</v>
      </c>
      <c r="R12">
        <v>43.71</v>
      </c>
      <c r="S12">
        <v>27.05</v>
      </c>
      <c r="T12">
        <v>1.62</v>
      </c>
      <c r="U12">
        <v>409.5</v>
      </c>
      <c r="V12">
        <v>20.8</v>
      </c>
      <c r="W12">
        <v>33.69</v>
      </c>
      <c r="X12">
        <v>98.87</v>
      </c>
      <c r="Y12">
        <v>0</v>
      </c>
      <c r="Z12">
        <v>6.52</v>
      </c>
      <c r="AA12">
        <v>42.15</v>
      </c>
      <c r="AB12">
        <v>44.22</v>
      </c>
      <c r="AC12">
        <v>32.08</v>
      </c>
      <c r="AD12">
        <v>40.4</v>
      </c>
      <c r="AE12">
        <v>53.79</v>
      </c>
      <c r="AF12">
        <v>38.64</v>
      </c>
      <c r="AG12">
        <v>45.46</v>
      </c>
      <c r="AH12">
        <v>167.1</v>
      </c>
      <c r="AI12">
        <v>17.559999999999999</v>
      </c>
      <c r="AJ12">
        <v>0</v>
      </c>
      <c r="AK12">
        <v>60.23</v>
      </c>
      <c r="AL12">
        <v>83.67</v>
      </c>
      <c r="AM12">
        <v>0</v>
      </c>
      <c r="AN12">
        <v>0</v>
      </c>
      <c r="AO12">
        <v>10.88</v>
      </c>
      <c r="AP12">
        <v>12.94</v>
      </c>
      <c r="AQ12">
        <v>76.900000000000006</v>
      </c>
      <c r="AR12">
        <v>44.16</v>
      </c>
      <c r="AS12">
        <v>36.35</v>
      </c>
      <c r="AT12">
        <v>20.010000000000002</v>
      </c>
      <c r="AU12">
        <v>0</v>
      </c>
      <c r="AV12">
        <v>0</v>
      </c>
      <c r="AW12">
        <v>0</v>
      </c>
      <c r="AX12">
        <v>0</v>
      </c>
      <c r="AY12">
        <v>1.44</v>
      </c>
      <c r="AZ12">
        <v>5.35</v>
      </c>
      <c r="BA12">
        <v>3.54</v>
      </c>
      <c r="BB12">
        <v>1.4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3215.57</v>
      </c>
    </row>
    <row r="13" spans="1:121">
      <c r="A13" t="s">
        <v>55</v>
      </c>
      <c r="B13">
        <v>0</v>
      </c>
      <c r="C13">
        <v>0</v>
      </c>
      <c r="D13">
        <v>48.13</v>
      </c>
      <c r="E13">
        <v>0</v>
      </c>
      <c r="F13">
        <v>0</v>
      </c>
      <c r="G13">
        <v>78.06</v>
      </c>
      <c r="H13">
        <v>0</v>
      </c>
      <c r="I13">
        <v>0</v>
      </c>
      <c r="J13">
        <v>97.42</v>
      </c>
      <c r="K13">
        <v>686.07</v>
      </c>
      <c r="L13">
        <v>413.81</v>
      </c>
      <c r="M13">
        <v>0</v>
      </c>
      <c r="N13">
        <v>121.71</v>
      </c>
      <c r="O13">
        <v>127.6</v>
      </c>
      <c r="P13">
        <v>141.78</v>
      </c>
      <c r="Q13">
        <v>20.96</v>
      </c>
      <c r="R13">
        <v>43.71</v>
      </c>
      <c r="S13">
        <v>27.05</v>
      </c>
      <c r="T13">
        <v>1.62</v>
      </c>
      <c r="U13">
        <v>409.5</v>
      </c>
      <c r="V13">
        <v>20.8</v>
      </c>
      <c r="W13">
        <v>33.69</v>
      </c>
      <c r="X13">
        <v>98.87</v>
      </c>
      <c r="Y13">
        <v>0</v>
      </c>
      <c r="Z13">
        <v>6.52</v>
      </c>
      <c r="AA13">
        <v>42.15</v>
      </c>
      <c r="AB13">
        <v>44.22</v>
      </c>
      <c r="AC13">
        <v>32.08</v>
      </c>
      <c r="AD13">
        <v>40.4</v>
      </c>
      <c r="AE13">
        <v>53.79</v>
      </c>
      <c r="AF13">
        <v>38.64</v>
      </c>
      <c r="AG13">
        <v>45.46</v>
      </c>
      <c r="AH13">
        <v>167.1</v>
      </c>
      <c r="AI13">
        <v>17.559999999999999</v>
      </c>
      <c r="AJ13">
        <v>0</v>
      </c>
      <c r="AK13">
        <v>60.23</v>
      </c>
      <c r="AL13">
        <v>83.67</v>
      </c>
      <c r="AM13">
        <v>0</v>
      </c>
      <c r="AN13">
        <v>0</v>
      </c>
      <c r="AO13">
        <v>10.88</v>
      </c>
      <c r="AP13">
        <v>12.94</v>
      </c>
      <c r="AQ13">
        <v>76.900000000000006</v>
      </c>
      <c r="AR13">
        <v>44.16</v>
      </c>
      <c r="AS13">
        <v>36.35</v>
      </c>
      <c r="AT13">
        <v>20.010000000000002</v>
      </c>
      <c r="AU13">
        <v>0</v>
      </c>
      <c r="AV13">
        <v>0</v>
      </c>
      <c r="AW13">
        <v>0</v>
      </c>
      <c r="AX13">
        <v>0</v>
      </c>
      <c r="AY13">
        <v>1.44</v>
      </c>
      <c r="AZ13">
        <v>5.35</v>
      </c>
      <c r="BA13">
        <v>3.54</v>
      </c>
      <c r="BB13">
        <v>1.4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3215.57</v>
      </c>
    </row>
    <row r="14" spans="1:121">
      <c r="A14" t="s">
        <v>56</v>
      </c>
      <c r="B14">
        <v>0</v>
      </c>
      <c r="C14">
        <v>0</v>
      </c>
      <c r="D14">
        <v>48.13</v>
      </c>
      <c r="E14">
        <v>0</v>
      </c>
      <c r="F14">
        <v>0</v>
      </c>
      <c r="G14">
        <v>78.06</v>
      </c>
      <c r="H14">
        <v>0</v>
      </c>
      <c r="I14">
        <v>0</v>
      </c>
      <c r="J14">
        <v>97.42</v>
      </c>
      <c r="K14">
        <v>686.07</v>
      </c>
      <c r="L14">
        <v>413.81</v>
      </c>
      <c r="M14">
        <v>0</v>
      </c>
      <c r="N14">
        <v>121.71</v>
      </c>
      <c r="O14">
        <v>127.6</v>
      </c>
      <c r="P14">
        <v>141.78</v>
      </c>
      <c r="Q14">
        <v>20.96</v>
      </c>
      <c r="R14">
        <v>43.71</v>
      </c>
      <c r="S14">
        <v>27.05</v>
      </c>
      <c r="T14">
        <v>1.62</v>
      </c>
      <c r="U14">
        <v>409.5</v>
      </c>
      <c r="V14">
        <v>20.8</v>
      </c>
      <c r="W14">
        <v>33.69</v>
      </c>
      <c r="X14">
        <v>98.87</v>
      </c>
      <c r="Y14">
        <v>0</v>
      </c>
      <c r="Z14">
        <v>6.52</v>
      </c>
      <c r="AA14">
        <v>42.15</v>
      </c>
      <c r="AB14">
        <v>44.22</v>
      </c>
      <c r="AC14">
        <v>32.08</v>
      </c>
      <c r="AD14">
        <v>40.4</v>
      </c>
      <c r="AE14">
        <v>53.79</v>
      </c>
      <c r="AF14">
        <v>38.64</v>
      </c>
      <c r="AG14">
        <v>45.46</v>
      </c>
      <c r="AH14">
        <v>167.1</v>
      </c>
      <c r="AI14">
        <v>17.559999999999999</v>
      </c>
      <c r="AJ14">
        <v>0</v>
      </c>
      <c r="AK14">
        <v>60.23</v>
      </c>
      <c r="AL14">
        <v>83.67</v>
      </c>
      <c r="AM14">
        <v>0</v>
      </c>
      <c r="AN14">
        <v>0</v>
      </c>
      <c r="AO14">
        <v>10.88</v>
      </c>
      <c r="AP14">
        <v>12.94</v>
      </c>
      <c r="AQ14">
        <v>76.900000000000006</v>
      </c>
      <c r="AR14">
        <v>44.16</v>
      </c>
      <c r="AS14">
        <v>36.35</v>
      </c>
      <c r="AT14">
        <v>20.010000000000002</v>
      </c>
      <c r="AU14">
        <v>0</v>
      </c>
      <c r="AV14">
        <v>0</v>
      </c>
      <c r="AW14">
        <v>0</v>
      </c>
      <c r="AX14">
        <v>0</v>
      </c>
      <c r="AY14">
        <v>1.44</v>
      </c>
      <c r="AZ14">
        <v>5.35</v>
      </c>
      <c r="BA14">
        <v>3.54</v>
      </c>
      <c r="BB14">
        <v>1.4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3215.57</v>
      </c>
    </row>
    <row r="15" spans="1:121">
      <c r="A15" t="s">
        <v>57</v>
      </c>
      <c r="B15">
        <v>0</v>
      </c>
      <c r="C15">
        <v>0</v>
      </c>
      <c r="D15">
        <v>48.13</v>
      </c>
      <c r="E15">
        <v>0</v>
      </c>
      <c r="F15">
        <v>0</v>
      </c>
      <c r="G15">
        <v>78.06</v>
      </c>
      <c r="H15">
        <v>0</v>
      </c>
      <c r="I15">
        <v>0</v>
      </c>
      <c r="J15">
        <v>97.42</v>
      </c>
      <c r="K15">
        <v>686.07</v>
      </c>
      <c r="L15">
        <v>413.81</v>
      </c>
      <c r="M15">
        <v>0</v>
      </c>
      <c r="N15">
        <v>121.71</v>
      </c>
      <c r="O15">
        <v>127.6</v>
      </c>
      <c r="P15">
        <v>141.78</v>
      </c>
      <c r="Q15">
        <v>20.96</v>
      </c>
      <c r="R15">
        <v>43.71</v>
      </c>
      <c r="S15">
        <v>27.05</v>
      </c>
      <c r="T15">
        <v>1.62</v>
      </c>
      <c r="U15">
        <v>409.5</v>
      </c>
      <c r="V15">
        <v>20.8</v>
      </c>
      <c r="W15">
        <v>33.69</v>
      </c>
      <c r="X15">
        <v>98.87</v>
      </c>
      <c r="Y15">
        <v>0</v>
      </c>
      <c r="Z15">
        <v>6.52</v>
      </c>
      <c r="AA15">
        <v>42.15</v>
      </c>
      <c r="AB15">
        <v>44.22</v>
      </c>
      <c r="AC15">
        <v>21.37</v>
      </c>
      <c r="AD15">
        <v>40.4</v>
      </c>
      <c r="AE15">
        <v>53.79</v>
      </c>
      <c r="AF15">
        <v>38.64</v>
      </c>
      <c r="AG15">
        <v>45.46</v>
      </c>
      <c r="AH15">
        <v>167.1</v>
      </c>
      <c r="AI15">
        <v>17.559999999999999</v>
      </c>
      <c r="AJ15">
        <v>0</v>
      </c>
      <c r="AK15">
        <v>60.23</v>
      </c>
      <c r="AL15">
        <v>79.599999999999994</v>
      </c>
      <c r="AM15">
        <v>0</v>
      </c>
      <c r="AN15">
        <v>0</v>
      </c>
      <c r="AO15">
        <v>11.01</v>
      </c>
      <c r="AP15">
        <v>11.78</v>
      </c>
      <c r="AQ15">
        <v>76.900000000000006</v>
      </c>
      <c r="AR15">
        <v>48.02</v>
      </c>
      <c r="AS15">
        <v>33.979999999999997</v>
      </c>
      <c r="AT15">
        <v>20.010000000000002</v>
      </c>
      <c r="AU15">
        <v>0</v>
      </c>
      <c r="AV15">
        <v>0</v>
      </c>
      <c r="AW15">
        <v>0</v>
      </c>
      <c r="AX15">
        <v>0</v>
      </c>
      <c r="AY15">
        <v>1.44</v>
      </c>
      <c r="AZ15">
        <v>5.35</v>
      </c>
      <c r="BA15">
        <v>3.54</v>
      </c>
      <c r="BB15">
        <v>1.4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3201.2500000000005</v>
      </c>
    </row>
    <row r="16" spans="1:121">
      <c r="A16" t="s">
        <v>58</v>
      </c>
      <c r="B16">
        <v>0</v>
      </c>
      <c r="C16">
        <v>0</v>
      </c>
      <c r="D16">
        <v>48.13</v>
      </c>
      <c r="E16">
        <v>0</v>
      </c>
      <c r="F16">
        <v>0</v>
      </c>
      <c r="G16">
        <v>78.06</v>
      </c>
      <c r="H16">
        <v>0</v>
      </c>
      <c r="I16">
        <v>0</v>
      </c>
      <c r="J16">
        <v>97.42</v>
      </c>
      <c r="K16">
        <v>686.07</v>
      </c>
      <c r="L16">
        <v>413.81</v>
      </c>
      <c r="M16">
        <v>0</v>
      </c>
      <c r="N16">
        <v>121.71</v>
      </c>
      <c r="O16">
        <v>127.6</v>
      </c>
      <c r="P16">
        <v>141.78</v>
      </c>
      <c r="Q16">
        <v>20.96</v>
      </c>
      <c r="R16">
        <v>43.71</v>
      </c>
      <c r="S16">
        <v>27.05</v>
      </c>
      <c r="T16">
        <v>1.62</v>
      </c>
      <c r="U16">
        <v>409.5</v>
      </c>
      <c r="V16">
        <v>20.8</v>
      </c>
      <c r="W16">
        <v>33.69</v>
      </c>
      <c r="X16">
        <v>98.87</v>
      </c>
      <c r="Y16">
        <v>0</v>
      </c>
      <c r="Z16">
        <v>6.52</v>
      </c>
      <c r="AA16">
        <v>42.15</v>
      </c>
      <c r="AB16">
        <v>44.22</v>
      </c>
      <c r="AC16">
        <v>21.37</v>
      </c>
      <c r="AD16">
        <v>40.4</v>
      </c>
      <c r="AE16">
        <v>53.79</v>
      </c>
      <c r="AF16">
        <v>38.64</v>
      </c>
      <c r="AG16">
        <v>45.46</v>
      </c>
      <c r="AH16">
        <v>167.1</v>
      </c>
      <c r="AI16">
        <v>17.559999999999999</v>
      </c>
      <c r="AJ16">
        <v>0</v>
      </c>
      <c r="AK16">
        <v>60.23</v>
      </c>
      <c r="AL16">
        <v>79.599999999999994</v>
      </c>
      <c r="AM16">
        <v>0</v>
      </c>
      <c r="AN16">
        <v>0</v>
      </c>
      <c r="AO16">
        <v>10.89</v>
      </c>
      <c r="AP16">
        <v>11.78</v>
      </c>
      <c r="AQ16">
        <v>76.900000000000006</v>
      </c>
      <c r="AR16">
        <v>48.02</v>
      </c>
      <c r="AS16">
        <v>33.979999999999997</v>
      </c>
      <c r="AT16">
        <v>20.010000000000002</v>
      </c>
      <c r="AU16">
        <v>0</v>
      </c>
      <c r="AV16">
        <v>0</v>
      </c>
      <c r="AW16">
        <v>0</v>
      </c>
      <c r="AX16">
        <v>0</v>
      </c>
      <c r="AY16">
        <v>1.44</v>
      </c>
      <c r="AZ16">
        <v>5.35</v>
      </c>
      <c r="BA16">
        <v>3.54</v>
      </c>
      <c r="BB16">
        <v>1.4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3201.13</v>
      </c>
    </row>
    <row r="17" spans="1:117">
      <c r="A17" t="s">
        <v>59</v>
      </c>
      <c r="B17">
        <v>0</v>
      </c>
      <c r="C17">
        <v>0</v>
      </c>
      <c r="D17">
        <v>48.13</v>
      </c>
      <c r="E17">
        <v>0</v>
      </c>
      <c r="F17">
        <v>0</v>
      </c>
      <c r="G17">
        <v>78.06</v>
      </c>
      <c r="H17">
        <v>0</v>
      </c>
      <c r="I17">
        <v>0</v>
      </c>
      <c r="J17">
        <v>97.42</v>
      </c>
      <c r="K17">
        <v>686.07</v>
      </c>
      <c r="L17">
        <v>413.81</v>
      </c>
      <c r="M17">
        <v>0</v>
      </c>
      <c r="N17">
        <v>121.71</v>
      </c>
      <c r="O17">
        <v>127.6</v>
      </c>
      <c r="P17">
        <v>141.78</v>
      </c>
      <c r="Q17">
        <v>20.96</v>
      </c>
      <c r="R17">
        <v>43.71</v>
      </c>
      <c r="S17">
        <v>27.05</v>
      </c>
      <c r="T17">
        <v>1.62</v>
      </c>
      <c r="U17">
        <v>409.5</v>
      </c>
      <c r="V17">
        <v>20.8</v>
      </c>
      <c r="W17">
        <v>33.69</v>
      </c>
      <c r="X17">
        <v>98.87</v>
      </c>
      <c r="Y17">
        <v>0</v>
      </c>
      <c r="Z17">
        <v>6.52</v>
      </c>
      <c r="AA17">
        <v>42.15</v>
      </c>
      <c r="AB17">
        <v>44.22</v>
      </c>
      <c r="AC17">
        <v>21.37</v>
      </c>
      <c r="AD17">
        <v>40.4</v>
      </c>
      <c r="AE17">
        <v>53.79</v>
      </c>
      <c r="AF17">
        <v>38.64</v>
      </c>
      <c r="AG17">
        <v>45.46</v>
      </c>
      <c r="AH17">
        <v>167.1</v>
      </c>
      <c r="AI17">
        <v>17.559999999999999</v>
      </c>
      <c r="AJ17">
        <v>0</v>
      </c>
      <c r="AK17">
        <v>60.23</v>
      </c>
      <c r="AL17">
        <v>79.599999999999994</v>
      </c>
      <c r="AM17">
        <v>0</v>
      </c>
      <c r="AN17">
        <v>0</v>
      </c>
      <c r="AO17">
        <v>10.99</v>
      </c>
      <c r="AP17">
        <v>11.78</v>
      </c>
      <c r="AQ17">
        <v>76.900000000000006</v>
      </c>
      <c r="AR17">
        <v>44.16</v>
      </c>
      <c r="AS17">
        <v>33.979999999999997</v>
      </c>
      <c r="AT17">
        <v>20.010000000000002</v>
      </c>
      <c r="AU17">
        <v>0</v>
      </c>
      <c r="AV17">
        <v>0</v>
      </c>
      <c r="AW17">
        <v>0</v>
      </c>
      <c r="AX17">
        <v>0</v>
      </c>
      <c r="AY17">
        <v>1.44</v>
      </c>
      <c r="AZ17">
        <v>5.35</v>
      </c>
      <c r="BA17">
        <v>3.54</v>
      </c>
      <c r="BB17">
        <v>1.4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3197.37</v>
      </c>
    </row>
    <row r="18" spans="1:117">
      <c r="A18" t="s">
        <v>60</v>
      </c>
      <c r="B18">
        <v>0</v>
      </c>
      <c r="C18">
        <v>0</v>
      </c>
      <c r="D18">
        <v>48.13</v>
      </c>
      <c r="E18">
        <v>0</v>
      </c>
      <c r="F18">
        <v>0</v>
      </c>
      <c r="G18">
        <v>78.06</v>
      </c>
      <c r="H18">
        <v>0</v>
      </c>
      <c r="I18">
        <v>0</v>
      </c>
      <c r="J18">
        <v>97.42</v>
      </c>
      <c r="K18">
        <v>686.07</v>
      </c>
      <c r="L18">
        <v>413.81</v>
      </c>
      <c r="M18">
        <v>0</v>
      </c>
      <c r="N18">
        <v>121.71</v>
      </c>
      <c r="O18">
        <v>127.6</v>
      </c>
      <c r="P18">
        <v>141.78</v>
      </c>
      <c r="Q18">
        <v>20.96</v>
      </c>
      <c r="R18">
        <v>43.71</v>
      </c>
      <c r="S18">
        <v>27.05</v>
      </c>
      <c r="T18">
        <v>1.62</v>
      </c>
      <c r="U18">
        <v>409.5</v>
      </c>
      <c r="V18">
        <v>20.8</v>
      </c>
      <c r="W18">
        <v>33.69</v>
      </c>
      <c r="X18">
        <v>98.87</v>
      </c>
      <c r="Y18">
        <v>0</v>
      </c>
      <c r="Z18">
        <v>6.52</v>
      </c>
      <c r="AA18">
        <v>42.15</v>
      </c>
      <c r="AB18">
        <v>44.22</v>
      </c>
      <c r="AC18">
        <v>21.37</v>
      </c>
      <c r="AD18">
        <v>40.4</v>
      </c>
      <c r="AE18">
        <v>53.79</v>
      </c>
      <c r="AF18">
        <v>38.64</v>
      </c>
      <c r="AG18">
        <v>45.46</v>
      </c>
      <c r="AH18">
        <v>167.1</v>
      </c>
      <c r="AI18">
        <v>17.559999999999999</v>
      </c>
      <c r="AJ18">
        <v>0</v>
      </c>
      <c r="AK18">
        <v>60.23</v>
      </c>
      <c r="AL18">
        <v>79.599999999999994</v>
      </c>
      <c r="AM18">
        <v>0</v>
      </c>
      <c r="AN18">
        <v>0</v>
      </c>
      <c r="AO18">
        <v>10.98</v>
      </c>
      <c r="AP18">
        <v>11.78</v>
      </c>
      <c r="AQ18">
        <v>76.900000000000006</v>
      </c>
      <c r="AR18">
        <v>44.16</v>
      </c>
      <c r="AS18">
        <v>33.979999999999997</v>
      </c>
      <c r="AT18">
        <v>20.010000000000002</v>
      </c>
      <c r="AU18">
        <v>0</v>
      </c>
      <c r="AV18">
        <v>0</v>
      </c>
      <c r="AW18">
        <v>0</v>
      </c>
      <c r="AX18">
        <v>0</v>
      </c>
      <c r="AY18">
        <v>1.44</v>
      </c>
      <c r="AZ18">
        <v>5.35</v>
      </c>
      <c r="BA18">
        <v>3.54</v>
      </c>
      <c r="BB18">
        <v>1.4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3197.36</v>
      </c>
    </row>
    <row r="19" spans="1:117">
      <c r="A19" t="s">
        <v>61</v>
      </c>
      <c r="B19">
        <v>0</v>
      </c>
      <c r="C19">
        <v>0</v>
      </c>
      <c r="D19">
        <v>48.13</v>
      </c>
      <c r="E19">
        <v>0</v>
      </c>
      <c r="F19">
        <v>0</v>
      </c>
      <c r="G19">
        <v>78.06</v>
      </c>
      <c r="H19">
        <v>0</v>
      </c>
      <c r="I19">
        <v>0</v>
      </c>
      <c r="J19">
        <v>97.42</v>
      </c>
      <c r="K19">
        <v>686.07</v>
      </c>
      <c r="L19">
        <v>413.81</v>
      </c>
      <c r="M19">
        <v>0</v>
      </c>
      <c r="N19">
        <v>121.71</v>
      </c>
      <c r="O19">
        <v>127.6</v>
      </c>
      <c r="P19">
        <v>141.78</v>
      </c>
      <c r="Q19">
        <v>20.96</v>
      </c>
      <c r="R19">
        <v>43.71</v>
      </c>
      <c r="S19">
        <v>27.05</v>
      </c>
      <c r="T19">
        <v>1.62</v>
      </c>
      <c r="U19">
        <v>409.5</v>
      </c>
      <c r="V19">
        <v>20.8</v>
      </c>
      <c r="W19">
        <v>33.69</v>
      </c>
      <c r="X19">
        <v>98.87</v>
      </c>
      <c r="Y19">
        <v>0</v>
      </c>
      <c r="Z19">
        <v>13.04</v>
      </c>
      <c r="AA19">
        <v>42.15</v>
      </c>
      <c r="AB19">
        <v>44.22</v>
      </c>
      <c r="AC19">
        <v>21.37</v>
      </c>
      <c r="AD19">
        <v>40.4</v>
      </c>
      <c r="AE19">
        <v>53.79</v>
      </c>
      <c r="AF19">
        <v>38.64</v>
      </c>
      <c r="AG19">
        <v>45.46</v>
      </c>
      <c r="AH19">
        <v>167.1</v>
      </c>
      <c r="AI19">
        <v>17.559999999999999</v>
      </c>
      <c r="AJ19">
        <v>0</v>
      </c>
      <c r="AK19">
        <v>60.23</v>
      </c>
      <c r="AL19">
        <v>79.599999999999994</v>
      </c>
      <c r="AM19">
        <v>0</v>
      </c>
      <c r="AN19">
        <v>0</v>
      </c>
      <c r="AO19">
        <v>10.97</v>
      </c>
      <c r="AP19">
        <v>11.78</v>
      </c>
      <c r="AQ19">
        <v>76.900000000000006</v>
      </c>
      <c r="AR19">
        <v>44.16</v>
      </c>
      <c r="AS19">
        <v>33.979999999999997</v>
      </c>
      <c r="AT19">
        <v>20.010000000000002</v>
      </c>
      <c r="AU19">
        <v>0</v>
      </c>
      <c r="AV19">
        <v>0</v>
      </c>
      <c r="AW19">
        <v>0</v>
      </c>
      <c r="AX19">
        <v>0</v>
      </c>
      <c r="AY19">
        <v>1.44</v>
      </c>
      <c r="AZ19">
        <v>5.35</v>
      </c>
      <c r="BA19">
        <v>3.54</v>
      </c>
      <c r="BB19">
        <v>1.4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3203.87</v>
      </c>
    </row>
    <row r="20" spans="1:117">
      <c r="A20" t="s">
        <v>62</v>
      </c>
      <c r="B20">
        <v>0</v>
      </c>
      <c r="C20">
        <v>0</v>
      </c>
      <c r="D20">
        <v>48.13</v>
      </c>
      <c r="E20">
        <v>0</v>
      </c>
      <c r="F20">
        <v>0</v>
      </c>
      <c r="G20">
        <v>78.06</v>
      </c>
      <c r="H20">
        <v>0</v>
      </c>
      <c r="I20">
        <v>0</v>
      </c>
      <c r="J20">
        <v>97.42</v>
      </c>
      <c r="K20">
        <v>686.07</v>
      </c>
      <c r="L20">
        <v>413.81</v>
      </c>
      <c r="M20">
        <v>0</v>
      </c>
      <c r="N20">
        <v>121.71</v>
      </c>
      <c r="O20">
        <v>127.6</v>
      </c>
      <c r="P20">
        <v>141.78</v>
      </c>
      <c r="Q20">
        <v>20.96</v>
      </c>
      <c r="R20">
        <v>43.71</v>
      </c>
      <c r="S20">
        <v>27.05</v>
      </c>
      <c r="T20">
        <v>1.62</v>
      </c>
      <c r="U20">
        <v>409.5</v>
      </c>
      <c r="V20">
        <v>20.8</v>
      </c>
      <c r="W20">
        <v>33.69</v>
      </c>
      <c r="X20">
        <v>98.87</v>
      </c>
      <c r="Y20">
        <v>0</v>
      </c>
      <c r="Z20">
        <v>13.04</v>
      </c>
      <c r="AA20">
        <v>42.15</v>
      </c>
      <c r="AB20">
        <v>44.22</v>
      </c>
      <c r="AC20">
        <v>21.37</v>
      </c>
      <c r="AD20">
        <v>40.4</v>
      </c>
      <c r="AE20">
        <v>53.79</v>
      </c>
      <c r="AF20">
        <v>38.64</v>
      </c>
      <c r="AG20">
        <v>45.46</v>
      </c>
      <c r="AH20">
        <v>167.1</v>
      </c>
      <c r="AI20">
        <v>17.559999999999999</v>
      </c>
      <c r="AJ20">
        <v>0</v>
      </c>
      <c r="AK20">
        <v>60.23</v>
      </c>
      <c r="AL20">
        <v>79.599999999999994</v>
      </c>
      <c r="AM20">
        <v>0</v>
      </c>
      <c r="AN20">
        <v>0</v>
      </c>
      <c r="AO20">
        <v>10.86</v>
      </c>
      <c r="AP20">
        <v>11.78</v>
      </c>
      <c r="AQ20">
        <v>76.900000000000006</v>
      </c>
      <c r="AR20">
        <v>44.16</v>
      </c>
      <c r="AS20">
        <v>33.979999999999997</v>
      </c>
      <c r="AT20">
        <v>20.010000000000002</v>
      </c>
      <c r="AU20">
        <v>0</v>
      </c>
      <c r="AV20">
        <v>0</v>
      </c>
      <c r="AW20">
        <v>0</v>
      </c>
      <c r="AX20">
        <v>0</v>
      </c>
      <c r="AY20">
        <v>1.44</v>
      </c>
      <c r="AZ20">
        <v>5.35</v>
      </c>
      <c r="BA20">
        <v>3.54</v>
      </c>
      <c r="BB20">
        <v>1.4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3203.76</v>
      </c>
    </row>
    <row r="21" spans="1:117">
      <c r="A21" t="s">
        <v>63</v>
      </c>
      <c r="B21">
        <v>0</v>
      </c>
      <c r="C21">
        <v>0</v>
      </c>
      <c r="D21">
        <v>48.13</v>
      </c>
      <c r="E21">
        <v>0</v>
      </c>
      <c r="F21">
        <v>0</v>
      </c>
      <c r="G21">
        <v>78.06</v>
      </c>
      <c r="H21">
        <v>0</v>
      </c>
      <c r="I21">
        <v>0</v>
      </c>
      <c r="J21">
        <v>97.42</v>
      </c>
      <c r="K21">
        <v>686.07</v>
      </c>
      <c r="L21">
        <v>413.81</v>
      </c>
      <c r="M21">
        <v>0</v>
      </c>
      <c r="N21">
        <v>121.71</v>
      </c>
      <c r="O21">
        <v>127.6</v>
      </c>
      <c r="P21">
        <v>141.78</v>
      </c>
      <c r="Q21">
        <v>20.96</v>
      </c>
      <c r="R21">
        <v>43.71</v>
      </c>
      <c r="S21">
        <v>27.05</v>
      </c>
      <c r="T21">
        <v>1.62</v>
      </c>
      <c r="U21">
        <v>409.5</v>
      </c>
      <c r="V21">
        <v>20.8</v>
      </c>
      <c r="W21">
        <v>33.69</v>
      </c>
      <c r="X21">
        <v>98.87</v>
      </c>
      <c r="Y21">
        <v>0</v>
      </c>
      <c r="Z21">
        <v>13.04</v>
      </c>
      <c r="AA21">
        <v>42.15</v>
      </c>
      <c r="AB21">
        <v>44.22</v>
      </c>
      <c r="AC21">
        <v>21.37</v>
      </c>
      <c r="AD21">
        <v>40.4</v>
      </c>
      <c r="AE21">
        <v>53.79</v>
      </c>
      <c r="AF21">
        <v>38.64</v>
      </c>
      <c r="AG21">
        <v>45.46</v>
      </c>
      <c r="AH21">
        <v>167.1</v>
      </c>
      <c r="AI21">
        <v>17.559999999999999</v>
      </c>
      <c r="AJ21">
        <v>0</v>
      </c>
      <c r="AK21">
        <v>60.23</v>
      </c>
      <c r="AL21">
        <v>74.37</v>
      </c>
      <c r="AM21">
        <v>0</v>
      </c>
      <c r="AN21">
        <v>0</v>
      </c>
      <c r="AO21">
        <v>10.75</v>
      </c>
      <c r="AP21">
        <v>11.78</v>
      </c>
      <c r="AQ21">
        <v>76.900000000000006</v>
      </c>
      <c r="AR21">
        <v>48.02</v>
      </c>
      <c r="AS21">
        <v>33.979999999999997</v>
      </c>
      <c r="AT21">
        <v>20.010000000000002</v>
      </c>
      <c r="AU21">
        <v>0</v>
      </c>
      <c r="AV21">
        <v>0</v>
      </c>
      <c r="AW21">
        <v>0</v>
      </c>
      <c r="AX21">
        <v>0</v>
      </c>
      <c r="AY21">
        <v>1.44</v>
      </c>
      <c r="AZ21">
        <v>5.35</v>
      </c>
      <c r="BA21">
        <v>3.54</v>
      </c>
      <c r="BB21">
        <v>1.4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3202.28</v>
      </c>
    </row>
    <row r="22" spans="1:117">
      <c r="A22" t="s">
        <v>64</v>
      </c>
      <c r="B22">
        <v>0</v>
      </c>
      <c r="C22">
        <v>0</v>
      </c>
      <c r="D22">
        <v>48.13</v>
      </c>
      <c r="E22">
        <v>0</v>
      </c>
      <c r="F22">
        <v>0</v>
      </c>
      <c r="G22">
        <v>78.06</v>
      </c>
      <c r="H22">
        <v>0</v>
      </c>
      <c r="I22">
        <v>0</v>
      </c>
      <c r="J22">
        <v>97.42</v>
      </c>
      <c r="K22">
        <v>686.07</v>
      </c>
      <c r="L22">
        <v>413.81</v>
      </c>
      <c r="M22">
        <v>0</v>
      </c>
      <c r="N22">
        <v>121.71</v>
      </c>
      <c r="O22">
        <v>127.6</v>
      </c>
      <c r="P22">
        <v>141.78</v>
      </c>
      <c r="Q22">
        <v>20.96</v>
      </c>
      <c r="R22">
        <v>43.71</v>
      </c>
      <c r="S22">
        <v>27.05</v>
      </c>
      <c r="T22">
        <v>1.62</v>
      </c>
      <c r="U22">
        <v>409.5</v>
      </c>
      <c r="V22">
        <v>20.8</v>
      </c>
      <c r="W22">
        <v>33.69</v>
      </c>
      <c r="X22">
        <v>98.87</v>
      </c>
      <c r="Y22">
        <v>0</v>
      </c>
      <c r="Z22">
        <v>13.04</v>
      </c>
      <c r="AA22">
        <v>28.1</v>
      </c>
      <c r="AB22">
        <v>29.48</v>
      </c>
      <c r="AC22">
        <v>21.37</v>
      </c>
      <c r="AD22">
        <v>40.4</v>
      </c>
      <c r="AE22">
        <v>53.79</v>
      </c>
      <c r="AF22">
        <v>38.64</v>
      </c>
      <c r="AG22">
        <v>45.46</v>
      </c>
      <c r="AH22">
        <v>167.1</v>
      </c>
      <c r="AI22">
        <v>17.559999999999999</v>
      </c>
      <c r="AJ22">
        <v>0</v>
      </c>
      <c r="AK22">
        <v>60.23</v>
      </c>
      <c r="AL22">
        <v>74.37</v>
      </c>
      <c r="AM22">
        <v>0</v>
      </c>
      <c r="AN22">
        <v>0</v>
      </c>
      <c r="AO22">
        <v>10.5</v>
      </c>
      <c r="AP22">
        <v>11.78</v>
      </c>
      <c r="AQ22">
        <v>76.900000000000006</v>
      </c>
      <c r="AR22">
        <v>48.02</v>
      </c>
      <c r="AS22">
        <v>33.979999999999997</v>
      </c>
      <c r="AT22">
        <v>20.010000000000002</v>
      </c>
      <c r="AU22">
        <v>0</v>
      </c>
      <c r="AV22">
        <v>0</v>
      </c>
      <c r="AW22">
        <v>0</v>
      </c>
      <c r="AX22">
        <v>0</v>
      </c>
      <c r="AY22">
        <v>1.44</v>
      </c>
      <c r="AZ22">
        <v>5.35</v>
      </c>
      <c r="BA22">
        <v>3.54</v>
      </c>
      <c r="BB22">
        <v>1.4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3173.2400000000002</v>
      </c>
    </row>
    <row r="23" spans="1:117">
      <c r="A23" t="s">
        <v>65</v>
      </c>
      <c r="B23">
        <v>0</v>
      </c>
      <c r="C23">
        <v>0</v>
      </c>
      <c r="D23">
        <v>48.13</v>
      </c>
      <c r="E23">
        <v>0</v>
      </c>
      <c r="F23">
        <v>0</v>
      </c>
      <c r="G23">
        <v>78.06</v>
      </c>
      <c r="H23">
        <v>0</v>
      </c>
      <c r="I23">
        <v>0</v>
      </c>
      <c r="J23">
        <v>97.42</v>
      </c>
      <c r="K23">
        <v>686.07</v>
      </c>
      <c r="L23">
        <v>413.81</v>
      </c>
      <c r="M23">
        <v>0</v>
      </c>
      <c r="N23">
        <v>121.71</v>
      </c>
      <c r="O23">
        <v>127.6</v>
      </c>
      <c r="P23">
        <v>141.78</v>
      </c>
      <c r="Q23">
        <v>20.96</v>
      </c>
      <c r="R23">
        <v>43.71</v>
      </c>
      <c r="S23">
        <v>27.05</v>
      </c>
      <c r="T23">
        <v>1.62</v>
      </c>
      <c r="U23">
        <v>409.5</v>
      </c>
      <c r="V23">
        <v>20.8</v>
      </c>
      <c r="W23">
        <v>33.69</v>
      </c>
      <c r="X23">
        <v>98.87</v>
      </c>
      <c r="Y23">
        <v>0</v>
      </c>
      <c r="Z23">
        <v>13.04</v>
      </c>
      <c r="AA23">
        <v>28.1</v>
      </c>
      <c r="AB23">
        <v>29.48</v>
      </c>
      <c r="AC23">
        <v>21.37</v>
      </c>
      <c r="AD23">
        <v>40.4</v>
      </c>
      <c r="AE23">
        <v>53.79</v>
      </c>
      <c r="AF23">
        <v>38.64</v>
      </c>
      <c r="AG23">
        <v>45.46</v>
      </c>
      <c r="AH23">
        <v>167.1</v>
      </c>
      <c r="AI23">
        <v>17.559999999999999</v>
      </c>
      <c r="AJ23">
        <v>0</v>
      </c>
      <c r="AK23">
        <v>60.23</v>
      </c>
      <c r="AL23">
        <v>74.37</v>
      </c>
      <c r="AM23">
        <v>0</v>
      </c>
      <c r="AN23">
        <v>0</v>
      </c>
      <c r="AO23">
        <v>10.210000000000001</v>
      </c>
      <c r="AP23">
        <v>11.78</v>
      </c>
      <c r="AQ23">
        <v>76.900000000000006</v>
      </c>
      <c r="AR23">
        <v>44.16</v>
      </c>
      <c r="AS23">
        <v>33.979999999999997</v>
      </c>
      <c r="AT23">
        <v>20.010000000000002</v>
      </c>
      <c r="AU23">
        <v>0</v>
      </c>
      <c r="AV23">
        <v>0</v>
      </c>
      <c r="AW23">
        <v>0</v>
      </c>
      <c r="AX23">
        <v>0</v>
      </c>
      <c r="AY23">
        <v>1.44</v>
      </c>
      <c r="AZ23">
        <v>5.35</v>
      </c>
      <c r="BA23">
        <v>3.54</v>
      </c>
      <c r="BB23">
        <v>1.4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3169.09</v>
      </c>
    </row>
    <row r="24" spans="1:117">
      <c r="A24" t="s">
        <v>66</v>
      </c>
      <c r="B24">
        <v>0</v>
      </c>
      <c r="C24">
        <v>0</v>
      </c>
      <c r="D24">
        <v>48.13</v>
      </c>
      <c r="E24">
        <v>0</v>
      </c>
      <c r="F24">
        <v>0</v>
      </c>
      <c r="G24">
        <v>78.06</v>
      </c>
      <c r="H24">
        <v>0</v>
      </c>
      <c r="I24">
        <v>0</v>
      </c>
      <c r="J24">
        <v>97.42</v>
      </c>
      <c r="K24">
        <v>686.07</v>
      </c>
      <c r="L24">
        <v>413.81</v>
      </c>
      <c r="M24">
        <v>0</v>
      </c>
      <c r="N24">
        <v>121.71</v>
      </c>
      <c r="O24">
        <v>127.6</v>
      </c>
      <c r="P24">
        <v>141.78</v>
      </c>
      <c r="Q24">
        <v>20.96</v>
      </c>
      <c r="R24">
        <v>43.71</v>
      </c>
      <c r="S24">
        <v>27.05</v>
      </c>
      <c r="T24">
        <v>1.62</v>
      </c>
      <c r="U24">
        <v>409.5</v>
      </c>
      <c r="V24">
        <v>20.8</v>
      </c>
      <c r="W24">
        <v>33.69</v>
      </c>
      <c r="X24">
        <v>98.87</v>
      </c>
      <c r="Y24">
        <v>0</v>
      </c>
      <c r="Z24">
        <v>13.04</v>
      </c>
      <c r="AA24">
        <v>28.1</v>
      </c>
      <c r="AB24">
        <v>29.48</v>
      </c>
      <c r="AC24">
        <v>21.37</v>
      </c>
      <c r="AD24">
        <v>40.4</v>
      </c>
      <c r="AE24">
        <v>53.79</v>
      </c>
      <c r="AF24">
        <v>38.64</v>
      </c>
      <c r="AG24">
        <v>45.46</v>
      </c>
      <c r="AH24">
        <v>167.1</v>
      </c>
      <c r="AI24">
        <v>17.559999999999999</v>
      </c>
      <c r="AJ24">
        <v>0</v>
      </c>
      <c r="AK24">
        <v>60.23</v>
      </c>
      <c r="AL24">
        <v>74.37</v>
      </c>
      <c r="AM24">
        <v>0</v>
      </c>
      <c r="AN24">
        <v>0</v>
      </c>
      <c r="AO24">
        <v>9.6999999999999993</v>
      </c>
      <c r="AP24">
        <v>11.78</v>
      </c>
      <c r="AQ24">
        <v>76.900000000000006</v>
      </c>
      <c r="AR24">
        <v>44.16</v>
      </c>
      <c r="AS24">
        <v>33.979999999999997</v>
      </c>
      <c r="AT24">
        <v>20.010000000000002</v>
      </c>
      <c r="AU24">
        <v>0</v>
      </c>
      <c r="AV24">
        <v>0</v>
      </c>
      <c r="AW24">
        <v>0</v>
      </c>
      <c r="AX24">
        <v>0</v>
      </c>
      <c r="AY24">
        <v>1.44</v>
      </c>
      <c r="AZ24">
        <v>5.35</v>
      </c>
      <c r="BA24">
        <v>3.54</v>
      </c>
      <c r="BB24">
        <v>1.4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3168.58</v>
      </c>
    </row>
    <row r="25" spans="1:117">
      <c r="A25" t="s">
        <v>67</v>
      </c>
      <c r="B25">
        <v>0</v>
      </c>
      <c r="C25">
        <v>0</v>
      </c>
      <c r="D25">
        <v>48.13</v>
      </c>
      <c r="E25">
        <v>0</v>
      </c>
      <c r="F25">
        <v>0</v>
      </c>
      <c r="G25">
        <v>78.06</v>
      </c>
      <c r="H25">
        <v>0</v>
      </c>
      <c r="I25">
        <v>0</v>
      </c>
      <c r="J25">
        <v>97.42</v>
      </c>
      <c r="K25">
        <v>686.07</v>
      </c>
      <c r="L25">
        <v>413.81</v>
      </c>
      <c r="M25">
        <v>0</v>
      </c>
      <c r="N25">
        <v>121.71</v>
      </c>
      <c r="O25">
        <v>127.6</v>
      </c>
      <c r="P25">
        <v>141.78</v>
      </c>
      <c r="Q25">
        <v>20.96</v>
      </c>
      <c r="R25">
        <v>43.71</v>
      </c>
      <c r="S25">
        <v>27.05</v>
      </c>
      <c r="T25">
        <v>1.62</v>
      </c>
      <c r="U25">
        <v>409.5</v>
      </c>
      <c r="V25">
        <v>20.8</v>
      </c>
      <c r="W25">
        <v>33.69</v>
      </c>
      <c r="X25">
        <v>98.87</v>
      </c>
      <c r="Y25">
        <v>0</v>
      </c>
      <c r="Z25">
        <v>13.04</v>
      </c>
      <c r="AA25">
        <v>28.1</v>
      </c>
      <c r="AB25">
        <v>29.48</v>
      </c>
      <c r="AC25">
        <v>21.37</v>
      </c>
      <c r="AD25">
        <v>40.4</v>
      </c>
      <c r="AE25">
        <v>53.79</v>
      </c>
      <c r="AF25">
        <v>38.64</v>
      </c>
      <c r="AG25">
        <v>45.46</v>
      </c>
      <c r="AH25">
        <v>167.1</v>
      </c>
      <c r="AI25">
        <v>8.43</v>
      </c>
      <c r="AJ25">
        <v>0</v>
      </c>
      <c r="AK25">
        <v>60.23</v>
      </c>
      <c r="AL25">
        <v>74.37</v>
      </c>
      <c r="AM25">
        <v>0</v>
      </c>
      <c r="AN25">
        <v>0</v>
      </c>
      <c r="AO25">
        <v>9.68</v>
      </c>
      <c r="AP25">
        <v>11.78</v>
      </c>
      <c r="AQ25">
        <v>76.900000000000006</v>
      </c>
      <c r="AR25">
        <v>44.16</v>
      </c>
      <c r="AS25">
        <v>33.979999999999997</v>
      </c>
      <c r="AT25">
        <v>20.010000000000002</v>
      </c>
      <c r="AU25">
        <v>0</v>
      </c>
      <c r="AV25">
        <v>0</v>
      </c>
      <c r="AW25">
        <v>0</v>
      </c>
      <c r="AX25">
        <v>0</v>
      </c>
      <c r="AY25">
        <v>1.44</v>
      </c>
      <c r="AZ25">
        <v>5.35</v>
      </c>
      <c r="BA25">
        <v>3.54</v>
      </c>
      <c r="BB25">
        <v>1.4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3159.43</v>
      </c>
    </row>
    <row r="26" spans="1:117">
      <c r="A26" t="s">
        <v>68</v>
      </c>
      <c r="B26">
        <v>0</v>
      </c>
      <c r="C26">
        <v>0</v>
      </c>
      <c r="D26">
        <v>48.13</v>
      </c>
      <c r="E26">
        <v>0</v>
      </c>
      <c r="F26">
        <v>0</v>
      </c>
      <c r="G26">
        <v>78.06</v>
      </c>
      <c r="H26">
        <v>0</v>
      </c>
      <c r="I26">
        <v>0</v>
      </c>
      <c r="J26">
        <v>97.42</v>
      </c>
      <c r="K26">
        <v>686.07</v>
      </c>
      <c r="L26">
        <v>413.81</v>
      </c>
      <c r="M26">
        <v>0</v>
      </c>
      <c r="N26">
        <v>121.71</v>
      </c>
      <c r="O26">
        <v>127.6</v>
      </c>
      <c r="P26">
        <v>141.78</v>
      </c>
      <c r="Q26">
        <v>20.96</v>
      </c>
      <c r="R26">
        <v>43.71</v>
      </c>
      <c r="S26">
        <v>27.05</v>
      </c>
      <c r="T26">
        <v>1.62</v>
      </c>
      <c r="U26">
        <v>409.5</v>
      </c>
      <c r="V26">
        <v>20.8</v>
      </c>
      <c r="W26">
        <v>33.69</v>
      </c>
      <c r="X26">
        <v>98.87</v>
      </c>
      <c r="Y26">
        <v>0</v>
      </c>
      <c r="Z26">
        <v>13.04</v>
      </c>
      <c r="AA26">
        <v>28.1</v>
      </c>
      <c r="AB26">
        <v>29.48</v>
      </c>
      <c r="AC26">
        <v>21.37</v>
      </c>
      <c r="AD26">
        <v>40.4</v>
      </c>
      <c r="AE26">
        <v>53.79</v>
      </c>
      <c r="AF26">
        <v>38.64</v>
      </c>
      <c r="AG26">
        <v>45.46</v>
      </c>
      <c r="AH26">
        <v>167.1</v>
      </c>
      <c r="AI26">
        <v>54.11</v>
      </c>
      <c r="AJ26">
        <v>0</v>
      </c>
      <c r="AK26">
        <v>60.23</v>
      </c>
      <c r="AL26">
        <v>74.37</v>
      </c>
      <c r="AM26">
        <v>0</v>
      </c>
      <c r="AN26">
        <v>0</v>
      </c>
      <c r="AO26">
        <v>9.7200000000000006</v>
      </c>
      <c r="AP26">
        <v>11.78</v>
      </c>
      <c r="AQ26">
        <v>76.900000000000006</v>
      </c>
      <c r="AR26">
        <v>44.16</v>
      </c>
      <c r="AS26">
        <v>33.979999999999997</v>
      </c>
      <c r="AT26">
        <v>20.010000000000002</v>
      </c>
      <c r="AU26">
        <v>0</v>
      </c>
      <c r="AV26">
        <v>0</v>
      </c>
      <c r="AW26">
        <v>0</v>
      </c>
      <c r="AX26">
        <v>0</v>
      </c>
      <c r="AY26">
        <v>1.44</v>
      </c>
      <c r="AZ26">
        <v>5.35</v>
      </c>
      <c r="BA26">
        <v>3.54</v>
      </c>
      <c r="BB26">
        <v>1.4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3205.15</v>
      </c>
    </row>
    <row r="27" spans="1:117">
      <c r="A27" t="s">
        <v>69</v>
      </c>
      <c r="B27">
        <v>0</v>
      </c>
      <c r="C27">
        <v>0</v>
      </c>
      <c r="D27">
        <v>46.96</v>
      </c>
      <c r="E27">
        <v>0</v>
      </c>
      <c r="F27">
        <v>0</v>
      </c>
      <c r="G27">
        <v>78.06</v>
      </c>
      <c r="H27">
        <v>0</v>
      </c>
      <c r="I27">
        <v>0</v>
      </c>
      <c r="J27">
        <v>97.42</v>
      </c>
      <c r="K27">
        <v>686.07</v>
      </c>
      <c r="L27">
        <v>413.81</v>
      </c>
      <c r="M27">
        <v>0</v>
      </c>
      <c r="N27">
        <v>121.71</v>
      </c>
      <c r="O27">
        <v>127.6</v>
      </c>
      <c r="P27">
        <v>141.78</v>
      </c>
      <c r="Q27">
        <v>20.96</v>
      </c>
      <c r="R27">
        <v>43.71</v>
      </c>
      <c r="S27">
        <v>27.05</v>
      </c>
      <c r="T27">
        <v>1.62</v>
      </c>
      <c r="U27">
        <v>409.5</v>
      </c>
      <c r="V27">
        <v>20.8</v>
      </c>
      <c r="W27">
        <v>33.69</v>
      </c>
      <c r="X27">
        <v>98.87</v>
      </c>
      <c r="Y27">
        <v>0</v>
      </c>
      <c r="Z27">
        <v>13.04</v>
      </c>
      <c r="AA27">
        <v>28.1</v>
      </c>
      <c r="AB27">
        <v>29.48</v>
      </c>
      <c r="AC27">
        <v>21.37</v>
      </c>
      <c r="AD27">
        <v>40.4</v>
      </c>
      <c r="AE27">
        <v>53.79</v>
      </c>
      <c r="AF27">
        <v>38.64</v>
      </c>
      <c r="AG27">
        <v>45.46</v>
      </c>
      <c r="AH27">
        <v>167.1</v>
      </c>
      <c r="AI27">
        <v>54.11</v>
      </c>
      <c r="AJ27">
        <v>0</v>
      </c>
      <c r="AK27">
        <v>60.23</v>
      </c>
      <c r="AL27">
        <v>74.37</v>
      </c>
      <c r="AM27">
        <v>0</v>
      </c>
      <c r="AN27">
        <v>0</v>
      </c>
      <c r="AO27">
        <v>9.43</v>
      </c>
      <c r="AP27">
        <v>11.78</v>
      </c>
      <c r="AQ27">
        <v>76.900000000000006</v>
      </c>
      <c r="AR27">
        <v>48.02</v>
      </c>
      <c r="AS27">
        <v>33.979999999999997</v>
      </c>
      <c r="AT27">
        <v>20.010000000000002</v>
      </c>
      <c r="AU27">
        <v>0</v>
      </c>
      <c r="AV27">
        <v>0</v>
      </c>
      <c r="AW27">
        <v>0</v>
      </c>
      <c r="AX27">
        <v>0</v>
      </c>
      <c r="AY27">
        <v>1.44</v>
      </c>
      <c r="AZ27">
        <v>5.35</v>
      </c>
      <c r="BA27">
        <v>3.54</v>
      </c>
      <c r="BB27">
        <v>1.4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3207.55</v>
      </c>
    </row>
    <row r="28" spans="1:117">
      <c r="A28" t="s">
        <v>70</v>
      </c>
      <c r="B28">
        <v>0</v>
      </c>
      <c r="C28">
        <v>0</v>
      </c>
      <c r="D28">
        <v>46.96</v>
      </c>
      <c r="E28">
        <v>0</v>
      </c>
      <c r="F28">
        <v>0</v>
      </c>
      <c r="G28">
        <v>78.06</v>
      </c>
      <c r="H28">
        <v>0</v>
      </c>
      <c r="I28">
        <v>0</v>
      </c>
      <c r="J28">
        <v>97.42</v>
      </c>
      <c r="K28">
        <v>686.07</v>
      </c>
      <c r="L28">
        <v>413.81</v>
      </c>
      <c r="M28">
        <v>0</v>
      </c>
      <c r="N28">
        <v>121.71</v>
      </c>
      <c r="O28">
        <v>127.6</v>
      </c>
      <c r="P28">
        <v>141.78</v>
      </c>
      <c r="Q28">
        <v>20.96</v>
      </c>
      <c r="R28">
        <v>43.71</v>
      </c>
      <c r="S28">
        <v>27.05</v>
      </c>
      <c r="T28">
        <v>1.62</v>
      </c>
      <c r="U28">
        <v>409.5</v>
      </c>
      <c r="V28">
        <v>20.8</v>
      </c>
      <c r="W28">
        <v>33.69</v>
      </c>
      <c r="X28">
        <v>98.87</v>
      </c>
      <c r="Y28">
        <v>0</v>
      </c>
      <c r="Z28">
        <v>13.04</v>
      </c>
      <c r="AA28">
        <v>28.1</v>
      </c>
      <c r="AB28">
        <v>29.48</v>
      </c>
      <c r="AC28">
        <v>21.37</v>
      </c>
      <c r="AD28">
        <v>40.4</v>
      </c>
      <c r="AE28">
        <v>53.79</v>
      </c>
      <c r="AF28">
        <v>38.64</v>
      </c>
      <c r="AG28">
        <v>45.46</v>
      </c>
      <c r="AH28">
        <v>167.1</v>
      </c>
      <c r="AI28">
        <v>54.11</v>
      </c>
      <c r="AJ28">
        <v>0</v>
      </c>
      <c r="AK28">
        <v>60.23</v>
      </c>
      <c r="AL28">
        <v>74.37</v>
      </c>
      <c r="AM28">
        <v>0</v>
      </c>
      <c r="AN28">
        <v>0</v>
      </c>
      <c r="AO28">
        <v>9.23</v>
      </c>
      <c r="AP28">
        <v>11.53</v>
      </c>
      <c r="AQ28">
        <v>76.900000000000006</v>
      </c>
      <c r="AR28">
        <v>48.02</v>
      </c>
      <c r="AS28">
        <v>33.979999999999997</v>
      </c>
      <c r="AT28">
        <v>20.010000000000002</v>
      </c>
      <c r="AU28">
        <v>0</v>
      </c>
      <c r="AV28">
        <v>0</v>
      </c>
      <c r="AW28">
        <v>0</v>
      </c>
      <c r="AX28">
        <v>0</v>
      </c>
      <c r="AY28">
        <v>1.44</v>
      </c>
      <c r="AZ28">
        <v>5.35</v>
      </c>
      <c r="BA28">
        <v>3.54</v>
      </c>
      <c r="BB28">
        <v>1.4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3207.1000000000004</v>
      </c>
    </row>
    <row r="29" spans="1:117">
      <c r="A29" t="s">
        <v>71</v>
      </c>
      <c r="B29">
        <v>0</v>
      </c>
      <c r="C29">
        <v>0</v>
      </c>
      <c r="D29">
        <v>46.96</v>
      </c>
      <c r="E29">
        <v>0</v>
      </c>
      <c r="F29">
        <v>0</v>
      </c>
      <c r="G29">
        <v>78.06</v>
      </c>
      <c r="H29">
        <v>0</v>
      </c>
      <c r="I29">
        <v>0</v>
      </c>
      <c r="J29">
        <v>97.42</v>
      </c>
      <c r="K29">
        <v>686.07</v>
      </c>
      <c r="L29">
        <v>413.81</v>
      </c>
      <c r="M29">
        <v>0</v>
      </c>
      <c r="N29">
        <v>121.71</v>
      </c>
      <c r="O29">
        <v>127.6</v>
      </c>
      <c r="P29">
        <v>141.78</v>
      </c>
      <c r="Q29">
        <v>20.96</v>
      </c>
      <c r="R29">
        <v>43.71</v>
      </c>
      <c r="S29">
        <v>27.05</v>
      </c>
      <c r="T29">
        <v>1.62</v>
      </c>
      <c r="U29">
        <v>409.5</v>
      </c>
      <c r="V29">
        <v>20.8</v>
      </c>
      <c r="W29">
        <v>33.69</v>
      </c>
      <c r="X29">
        <v>98.87</v>
      </c>
      <c r="Y29">
        <v>0</v>
      </c>
      <c r="Z29">
        <v>13.04</v>
      </c>
      <c r="AA29">
        <v>28.1</v>
      </c>
      <c r="AB29">
        <v>29.48</v>
      </c>
      <c r="AC29">
        <v>21.37</v>
      </c>
      <c r="AD29">
        <v>40.4</v>
      </c>
      <c r="AE29">
        <v>53.79</v>
      </c>
      <c r="AF29">
        <v>38.64</v>
      </c>
      <c r="AG29">
        <v>45.46</v>
      </c>
      <c r="AH29">
        <v>167.1</v>
      </c>
      <c r="AI29">
        <v>54.11</v>
      </c>
      <c r="AJ29">
        <v>0</v>
      </c>
      <c r="AK29">
        <v>60.23</v>
      </c>
      <c r="AL29">
        <v>74.37</v>
      </c>
      <c r="AM29">
        <v>0</v>
      </c>
      <c r="AN29">
        <v>0</v>
      </c>
      <c r="AO29">
        <v>9.23</v>
      </c>
      <c r="AP29">
        <v>11.53</v>
      </c>
      <c r="AQ29">
        <v>76.900000000000006</v>
      </c>
      <c r="AR29">
        <v>44.16</v>
      </c>
      <c r="AS29">
        <v>33.979999999999997</v>
      </c>
      <c r="AT29">
        <v>20.010000000000002</v>
      </c>
      <c r="AU29">
        <v>0</v>
      </c>
      <c r="AV29">
        <v>0</v>
      </c>
      <c r="AW29">
        <v>0</v>
      </c>
      <c r="AX29">
        <v>0</v>
      </c>
      <c r="AY29">
        <v>1.44</v>
      </c>
      <c r="AZ29">
        <v>5.35</v>
      </c>
      <c r="BA29">
        <v>3.54</v>
      </c>
      <c r="BB29">
        <v>1.41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3203.25</v>
      </c>
    </row>
    <row r="30" spans="1:117">
      <c r="A30" t="s">
        <v>72</v>
      </c>
      <c r="B30">
        <v>0</v>
      </c>
      <c r="C30">
        <v>0</v>
      </c>
      <c r="D30">
        <v>46.96</v>
      </c>
      <c r="E30">
        <v>0</v>
      </c>
      <c r="F30">
        <v>0</v>
      </c>
      <c r="G30">
        <v>78.06</v>
      </c>
      <c r="H30">
        <v>0</v>
      </c>
      <c r="I30">
        <v>0</v>
      </c>
      <c r="J30">
        <v>97.42</v>
      </c>
      <c r="K30">
        <v>686.07</v>
      </c>
      <c r="L30">
        <v>413.81</v>
      </c>
      <c r="M30">
        <v>0</v>
      </c>
      <c r="N30">
        <v>121.71</v>
      </c>
      <c r="O30">
        <v>127.6</v>
      </c>
      <c r="P30">
        <v>141.78</v>
      </c>
      <c r="Q30">
        <v>20.96</v>
      </c>
      <c r="R30">
        <v>43.71</v>
      </c>
      <c r="S30">
        <v>27.05</v>
      </c>
      <c r="T30">
        <v>1.62</v>
      </c>
      <c r="U30">
        <v>409.5</v>
      </c>
      <c r="V30">
        <v>20.8</v>
      </c>
      <c r="W30">
        <v>33.69</v>
      </c>
      <c r="X30">
        <v>98.87</v>
      </c>
      <c r="Y30">
        <v>0</v>
      </c>
      <c r="Z30">
        <v>13.04</v>
      </c>
      <c r="AA30">
        <v>28.1</v>
      </c>
      <c r="AB30">
        <v>29.48</v>
      </c>
      <c r="AC30">
        <v>21.37</v>
      </c>
      <c r="AD30">
        <v>40.4</v>
      </c>
      <c r="AE30">
        <v>53.79</v>
      </c>
      <c r="AF30">
        <v>38.64</v>
      </c>
      <c r="AG30">
        <v>45.46</v>
      </c>
      <c r="AH30">
        <v>167.1</v>
      </c>
      <c r="AI30">
        <v>54.11</v>
      </c>
      <c r="AJ30">
        <v>0</v>
      </c>
      <c r="AK30">
        <v>60.23</v>
      </c>
      <c r="AL30">
        <v>74.37</v>
      </c>
      <c r="AM30">
        <v>0</v>
      </c>
      <c r="AN30">
        <v>0</v>
      </c>
      <c r="AO30">
        <v>9.0399999999999991</v>
      </c>
      <c r="AP30">
        <v>11.53</v>
      </c>
      <c r="AQ30">
        <v>76.900000000000006</v>
      </c>
      <c r="AR30">
        <v>44.16</v>
      </c>
      <c r="AS30">
        <v>33.979999999999997</v>
      </c>
      <c r="AT30">
        <v>20.010000000000002</v>
      </c>
      <c r="AU30">
        <v>0</v>
      </c>
      <c r="AV30">
        <v>0</v>
      </c>
      <c r="AW30">
        <v>0</v>
      </c>
      <c r="AX30">
        <v>0</v>
      </c>
      <c r="AY30">
        <v>1.44</v>
      </c>
      <c r="AZ30">
        <v>5.35</v>
      </c>
      <c r="BA30">
        <v>3.54</v>
      </c>
      <c r="BB30">
        <v>1.41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3203.06</v>
      </c>
    </row>
    <row r="31" spans="1:117">
      <c r="A31" t="s">
        <v>73</v>
      </c>
      <c r="B31">
        <v>0</v>
      </c>
      <c r="C31">
        <v>0</v>
      </c>
      <c r="D31">
        <v>46.96</v>
      </c>
      <c r="E31">
        <v>0</v>
      </c>
      <c r="F31">
        <v>0</v>
      </c>
      <c r="G31">
        <v>78.06</v>
      </c>
      <c r="H31">
        <v>0</v>
      </c>
      <c r="I31">
        <v>0</v>
      </c>
      <c r="J31">
        <v>97.42</v>
      </c>
      <c r="K31">
        <v>686.07</v>
      </c>
      <c r="L31">
        <v>413.81</v>
      </c>
      <c r="M31">
        <v>0</v>
      </c>
      <c r="N31">
        <v>121.71</v>
      </c>
      <c r="O31">
        <v>127.6</v>
      </c>
      <c r="P31">
        <v>141.78</v>
      </c>
      <c r="Q31">
        <v>20.96</v>
      </c>
      <c r="R31">
        <v>43.71</v>
      </c>
      <c r="S31">
        <v>27.05</v>
      </c>
      <c r="T31">
        <v>1.62</v>
      </c>
      <c r="U31">
        <v>409.5</v>
      </c>
      <c r="V31">
        <v>20.8</v>
      </c>
      <c r="W31">
        <v>33.69</v>
      </c>
      <c r="X31">
        <v>98.87</v>
      </c>
      <c r="Y31">
        <v>0</v>
      </c>
      <c r="Z31">
        <v>13.04</v>
      </c>
      <c r="AA31">
        <v>28.1</v>
      </c>
      <c r="AB31">
        <v>29.48</v>
      </c>
      <c r="AC31">
        <v>21.37</v>
      </c>
      <c r="AD31">
        <v>40.4</v>
      </c>
      <c r="AE31">
        <v>53.79</v>
      </c>
      <c r="AF31">
        <v>38.64</v>
      </c>
      <c r="AG31">
        <v>45.46</v>
      </c>
      <c r="AH31">
        <v>167.1</v>
      </c>
      <c r="AI31">
        <v>54.11</v>
      </c>
      <c r="AJ31">
        <v>0</v>
      </c>
      <c r="AK31">
        <v>60.23</v>
      </c>
      <c r="AL31">
        <v>74.37</v>
      </c>
      <c r="AM31">
        <v>0</v>
      </c>
      <c r="AN31">
        <v>0</v>
      </c>
      <c r="AO31">
        <v>9.41</v>
      </c>
      <c r="AP31">
        <v>11.53</v>
      </c>
      <c r="AQ31">
        <v>76.900000000000006</v>
      </c>
      <c r="AR31">
        <v>44.16</v>
      </c>
      <c r="AS31">
        <v>33.979999999999997</v>
      </c>
      <c r="AT31">
        <v>20.010000000000002</v>
      </c>
      <c r="AU31">
        <v>0</v>
      </c>
      <c r="AV31">
        <v>0</v>
      </c>
      <c r="AW31">
        <v>0</v>
      </c>
      <c r="AX31">
        <v>0</v>
      </c>
      <c r="AY31">
        <v>1.44</v>
      </c>
      <c r="AZ31">
        <v>5.35</v>
      </c>
      <c r="BA31">
        <v>3.54</v>
      </c>
      <c r="BB31">
        <v>1.41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3203.43</v>
      </c>
    </row>
    <row r="32" spans="1:117">
      <c r="A32" t="s">
        <v>74</v>
      </c>
      <c r="B32">
        <v>0</v>
      </c>
      <c r="C32">
        <v>0</v>
      </c>
      <c r="D32">
        <v>46.96</v>
      </c>
      <c r="E32">
        <v>0</v>
      </c>
      <c r="F32">
        <v>0</v>
      </c>
      <c r="G32">
        <v>78.06</v>
      </c>
      <c r="H32">
        <v>0</v>
      </c>
      <c r="I32">
        <v>0</v>
      </c>
      <c r="J32">
        <v>97.42</v>
      </c>
      <c r="K32">
        <v>686.07</v>
      </c>
      <c r="L32">
        <v>413.81</v>
      </c>
      <c r="M32">
        <v>0</v>
      </c>
      <c r="N32">
        <v>121.71</v>
      </c>
      <c r="O32">
        <v>127.6</v>
      </c>
      <c r="P32">
        <v>141.78</v>
      </c>
      <c r="Q32">
        <v>20.96</v>
      </c>
      <c r="R32">
        <v>43.71</v>
      </c>
      <c r="S32">
        <v>27.05</v>
      </c>
      <c r="T32">
        <v>1.62</v>
      </c>
      <c r="U32">
        <v>409.5</v>
      </c>
      <c r="V32">
        <v>20.8</v>
      </c>
      <c r="W32">
        <v>33.69</v>
      </c>
      <c r="X32">
        <v>98.87</v>
      </c>
      <c r="Y32">
        <v>0</v>
      </c>
      <c r="Z32">
        <v>13.04</v>
      </c>
      <c r="AA32">
        <v>28.1</v>
      </c>
      <c r="AB32">
        <v>29.48</v>
      </c>
      <c r="AC32">
        <v>21.37</v>
      </c>
      <c r="AD32">
        <v>40.4</v>
      </c>
      <c r="AE32">
        <v>53.79</v>
      </c>
      <c r="AF32">
        <v>38.64</v>
      </c>
      <c r="AG32">
        <v>45.46</v>
      </c>
      <c r="AH32">
        <v>167.1</v>
      </c>
      <c r="AI32">
        <v>17.559999999999999</v>
      </c>
      <c r="AJ32">
        <v>0</v>
      </c>
      <c r="AK32">
        <v>60.23</v>
      </c>
      <c r="AL32">
        <v>74.37</v>
      </c>
      <c r="AM32">
        <v>0</v>
      </c>
      <c r="AN32">
        <v>0</v>
      </c>
      <c r="AO32">
        <v>9.4700000000000006</v>
      </c>
      <c r="AP32">
        <v>11.53</v>
      </c>
      <c r="AQ32">
        <v>76.900000000000006</v>
      </c>
      <c r="AR32">
        <v>44.16</v>
      </c>
      <c r="AS32">
        <v>33.979999999999997</v>
      </c>
      <c r="AT32">
        <v>20.010000000000002</v>
      </c>
      <c r="AU32">
        <v>0</v>
      </c>
      <c r="AV32">
        <v>0</v>
      </c>
      <c r="AW32">
        <v>0</v>
      </c>
      <c r="AX32">
        <v>0</v>
      </c>
      <c r="AY32">
        <v>1.44</v>
      </c>
      <c r="AZ32">
        <v>5.35</v>
      </c>
      <c r="BA32">
        <v>3.54</v>
      </c>
      <c r="BB32">
        <v>1.41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3166.9399999999996</v>
      </c>
    </row>
    <row r="33" spans="1:117">
      <c r="A33" t="s">
        <v>75</v>
      </c>
      <c r="B33">
        <v>0</v>
      </c>
      <c r="C33">
        <v>0</v>
      </c>
      <c r="D33">
        <v>46.96</v>
      </c>
      <c r="E33">
        <v>0</v>
      </c>
      <c r="F33">
        <v>0</v>
      </c>
      <c r="G33">
        <v>78.06</v>
      </c>
      <c r="H33">
        <v>0</v>
      </c>
      <c r="I33">
        <v>0</v>
      </c>
      <c r="J33">
        <v>97.42</v>
      </c>
      <c r="K33">
        <v>686.07</v>
      </c>
      <c r="L33">
        <v>413.81</v>
      </c>
      <c r="M33">
        <v>0</v>
      </c>
      <c r="N33">
        <v>121.71</v>
      </c>
      <c r="O33">
        <v>127.6</v>
      </c>
      <c r="P33">
        <v>141.78</v>
      </c>
      <c r="Q33">
        <v>20.96</v>
      </c>
      <c r="R33">
        <v>43.71</v>
      </c>
      <c r="S33">
        <v>27.05</v>
      </c>
      <c r="T33">
        <v>1.62</v>
      </c>
      <c r="U33">
        <v>409.5</v>
      </c>
      <c r="V33">
        <v>20.8</v>
      </c>
      <c r="W33">
        <v>33.69</v>
      </c>
      <c r="X33">
        <v>98.87</v>
      </c>
      <c r="Y33">
        <v>0</v>
      </c>
      <c r="Z33">
        <v>13.04</v>
      </c>
      <c r="AA33">
        <v>28.1</v>
      </c>
      <c r="AB33">
        <v>29.48</v>
      </c>
      <c r="AC33">
        <v>21.37</v>
      </c>
      <c r="AD33">
        <v>40.4</v>
      </c>
      <c r="AE33">
        <v>53.79</v>
      </c>
      <c r="AF33">
        <v>38.64</v>
      </c>
      <c r="AG33">
        <v>45.46</v>
      </c>
      <c r="AH33">
        <v>167.1</v>
      </c>
      <c r="AI33">
        <v>17.559999999999999</v>
      </c>
      <c r="AJ33">
        <v>0</v>
      </c>
      <c r="AK33">
        <v>60.23</v>
      </c>
      <c r="AL33">
        <v>74.37</v>
      </c>
      <c r="AM33">
        <v>0</v>
      </c>
      <c r="AN33">
        <v>0</v>
      </c>
      <c r="AO33">
        <v>9.64</v>
      </c>
      <c r="AP33">
        <v>11.53</v>
      </c>
      <c r="AQ33">
        <v>76.900000000000006</v>
      </c>
      <c r="AR33">
        <v>48.02</v>
      </c>
      <c r="AS33">
        <v>33.979999999999997</v>
      </c>
      <c r="AT33">
        <v>20.010000000000002</v>
      </c>
      <c r="AU33">
        <v>0</v>
      </c>
      <c r="AV33">
        <v>0</v>
      </c>
      <c r="AW33">
        <v>0</v>
      </c>
      <c r="AX33">
        <v>0</v>
      </c>
      <c r="AY33">
        <v>1.44</v>
      </c>
      <c r="AZ33">
        <v>5.35</v>
      </c>
      <c r="BA33">
        <v>3.54</v>
      </c>
      <c r="BB33">
        <v>1.41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3170.97</v>
      </c>
    </row>
    <row r="34" spans="1:117">
      <c r="A34" t="s">
        <v>76</v>
      </c>
      <c r="B34">
        <v>0</v>
      </c>
      <c r="C34">
        <v>0</v>
      </c>
      <c r="D34">
        <v>46.96</v>
      </c>
      <c r="E34">
        <v>0</v>
      </c>
      <c r="F34">
        <v>0</v>
      </c>
      <c r="G34">
        <v>78.06</v>
      </c>
      <c r="H34">
        <v>0</v>
      </c>
      <c r="I34">
        <v>0</v>
      </c>
      <c r="J34">
        <v>97.42</v>
      </c>
      <c r="K34">
        <v>686.07</v>
      </c>
      <c r="L34">
        <v>413.81</v>
      </c>
      <c r="M34">
        <v>0</v>
      </c>
      <c r="N34">
        <v>121.71</v>
      </c>
      <c r="O34">
        <v>127.6</v>
      </c>
      <c r="P34">
        <v>141.78</v>
      </c>
      <c r="Q34">
        <v>20.96</v>
      </c>
      <c r="R34">
        <v>43.71</v>
      </c>
      <c r="S34">
        <v>27.05</v>
      </c>
      <c r="T34">
        <v>1.62</v>
      </c>
      <c r="U34">
        <v>409.5</v>
      </c>
      <c r="V34">
        <v>20.8</v>
      </c>
      <c r="W34">
        <v>33.69</v>
      </c>
      <c r="X34">
        <v>98.87</v>
      </c>
      <c r="Y34">
        <v>0</v>
      </c>
      <c r="Z34">
        <v>13.04</v>
      </c>
      <c r="AA34">
        <v>28.1</v>
      </c>
      <c r="AB34">
        <v>29.48</v>
      </c>
      <c r="AC34">
        <v>21.37</v>
      </c>
      <c r="AD34">
        <v>40.4</v>
      </c>
      <c r="AE34">
        <v>53.79</v>
      </c>
      <c r="AF34">
        <v>38.64</v>
      </c>
      <c r="AG34">
        <v>45.46</v>
      </c>
      <c r="AH34">
        <v>167.1</v>
      </c>
      <c r="AI34">
        <v>17.559999999999999</v>
      </c>
      <c r="AJ34">
        <v>0</v>
      </c>
      <c r="AK34">
        <v>60.23</v>
      </c>
      <c r="AL34">
        <v>74.37</v>
      </c>
      <c r="AM34">
        <v>0</v>
      </c>
      <c r="AN34">
        <v>0</v>
      </c>
      <c r="AO34">
        <v>9.67</v>
      </c>
      <c r="AP34">
        <v>11.53</v>
      </c>
      <c r="AQ34">
        <v>76.900000000000006</v>
      </c>
      <c r="AR34">
        <v>48.02</v>
      </c>
      <c r="AS34">
        <v>33.979999999999997</v>
      </c>
      <c r="AT34">
        <v>20.010000000000002</v>
      </c>
      <c r="AU34">
        <v>0</v>
      </c>
      <c r="AV34">
        <v>0</v>
      </c>
      <c r="AW34">
        <v>0</v>
      </c>
      <c r="AX34">
        <v>0</v>
      </c>
      <c r="AY34">
        <v>1.44</v>
      </c>
      <c r="AZ34">
        <v>5.35</v>
      </c>
      <c r="BA34">
        <v>3.54</v>
      </c>
      <c r="BB34">
        <v>1.41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3171</v>
      </c>
    </row>
    <row r="35" spans="1:117">
      <c r="A35" t="s">
        <v>77</v>
      </c>
      <c r="B35">
        <v>0</v>
      </c>
      <c r="C35">
        <v>0</v>
      </c>
      <c r="D35">
        <v>46.96</v>
      </c>
      <c r="E35">
        <v>0</v>
      </c>
      <c r="F35">
        <v>0</v>
      </c>
      <c r="G35">
        <v>78.06</v>
      </c>
      <c r="H35">
        <v>0</v>
      </c>
      <c r="I35">
        <v>0</v>
      </c>
      <c r="J35">
        <v>94.95</v>
      </c>
      <c r="K35">
        <v>686.07</v>
      </c>
      <c r="L35">
        <v>413.81</v>
      </c>
      <c r="M35">
        <v>0</v>
      </c>
      <c r="N35">
        <v>121.71</v>
      </c>
      <c r="O35">
        <v>127.6</v>
      </c>
      <c r="P35">
        <v>141.78</v>
      </c>
      <c r="Q35">
        <v>20.96</v>
      </c>
      <c r="R35">
        <v>43.71</v>
      </c>
      <c r="S35">
        <v>27.05</v>
      </c>
      <c r="T35">
        <v>1.62</v>
      </c>
      <c r="U35">
        <v>409.5</v>
      </c>
      <c r="V35">
        <v>20.8</v>
      </c>
      <c r="W35">
        <v>33.69</v>
      </c>
      <c r="X35">
        <v>98.87</v>
      </c>
      <c r="Y35">
        <v>0</v>
      </c>
      <c r="Z35">
        <v>13.04</v>
      </c>
      <c r="AA35">
        <v>28.1</v>
      </c>
      <c r="AB35">
        <v>29.48</v>
      </c>
      <c r="AC35">
        <v>21.37</v>
      </c>
      <c r="AD35">
        <v>40.4</v>
      </c>
      <c r="AE35">
        <v>53.79</v>
      </c>
      <c r="AF35">
        <v>38.64</v>
      </c>
      <c r="AG35">
        <v>45.46</v>
      </c>
      <c r="AH35">
        <v>167.1</v>
      </c>
      <c r="AI35">
        <v>17.559999999999999</v>
      </c>
      <c r="AJ35">
        <v>0</v>
      </c>
      <c r="AK35">
        <v>60.23</v>
      </c>
      <c r="AL35">
        <v>75.52</v>
      </c>
      <c r="AM35">
        <v>0</v>
      </c>
      <c r="AN35">
        <v>0</v>
      </c>
      <c r="AO35">
        <v>12.21</v>
      </c>
      <c r="AP35">
        <v>11.53</v>
      </c>
      <c r="AQ35">
        <v>76.900000000000006</v>
      </c>
      <c r="AR35">
        <v>44.16</v>
      </c>
      <c r="AS35">
        <v>33.979999999999997</v>
      </c>
      <c r="AT35">
        <v>20.010000000000002</v>
      </c>
      <c r="AU35">
        <v>0</v>
      </c>
      <c r="AV35">
        <v>0</v>
      </c>
      <c r="AW35">
        <v>0</v>
      </c>
      <c r="AX35">
        <v>0</v>
      </c>
      <c r="AY35">
        <v>1.44</v>
      </c>
      <c r="AZ35">
        <v>5.35</v>
      </c>
      <c r="BA35">
        <v>3.54</v>
      </c>
      <c r="BB35">
        <v>1.41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3168.3599999999997</v>
      </c>
    </row>
    <row r="36" spans="1:117">
      <c r="A36" t="s">
        <v>78</v>
      </c>
      <c r="B36">
        <v>0</v>
      </c>
      <c r="C36">
        <v>0</v>
      </c>
      <c r="D36">
        <v>46.96</v>
      </c>
      <c r="E36">
        <v>0</v>
      </c>
      <c r="F36">
        <v>0</v>
      </c>
      <c r="G36">
        <v>78.06</v>
      </c>
      <c r="H36">
        <v>0</v>
      </c>
      <c r="I36">
        <v>0</v>
      </c>
      <c r="J36">
        <v>94.95</v>
      </c>
      <c r="K36">
        <v>686.07</v>
      </c>
      <c r="L36">
        <v>413.81</v>
      </c>
      <c r="M36">
        <v>0</v>
      </c>
      <c r="N36">
        <v>121.71</v>
      </c>
      <c r="O36">
        <v>127.6</v>
      </c>
      <c r="P36">
        <v>141.78</v>
      </c>
      <c r="Q36">
        <v>20.96</v>
      </c>
      <c r="R36">
        <v>43.71</v>
      </c>
      <c r="S36">
        <v>27.05</v>
      </c>
      <c r="T36">
        <v>1.62</v>
      </c>
      <c r="U36">
        <v>409.5</v>
      </c>
      <c r="V36">
        <v>20.8</v>
      </c>
      <c r="W36">
        <v>33.69</v>
      </c>
      <c r="X36">
        <v>98.87</v>
      </c>
      <c r="Y36">
        <v>0</v>
      </c>
      <c r="Z36">
        <v>13.04</v>
      </c>
      <c r="AA36">
        <v>14.05</v>
      </c>
      <c r="AB36">
        <v>29.48</v>
      </c>
      <c r="AC36">
        <v>21.37</v>
      </c>
      <c r="AD36">
        <v>40.4</v>
      </c>
      <c r="AE36">
        <v>53.79</v>
      </c>
      <c r="AF36">
        <v>38.64</v>
      </c>
      <c r="AG36">
        <v>45.46</v>
      </c>
      <c r="AH36">
        <v>167.1</v>
      </c>
      <c r="AI36">
        <v>17.559999999999999</v>
      </c>
      <c r="AJ36">
        <v>0</v>
      </c>
      <c r="AK36">
        <v>60.23</v>
      </c>
      <c r="AL36">
        <v>75.52</v>
      </c>
      <c r="AM36">
        <v>0</v>
      </c>
      <c r="AN36">
        <v>0</v>
      </c>
      <c r="AO36">
        <v>12.32</v>
      </c>
      <c r="AP36">
        <v>11.53</v>
      </c>
      <c r="AQ36">
        <v>76.900000000000006</v>
      </c>
      <c r="AR36">
        <v>44.16</v>
      </c>
      <c r="AS36">
        <v>33.979999999999997</v>
      </c>
      <c r="AT36">
        <v>20.010000000000002</v>
      </c>
      <c r="AU36">
        <v>0</v>
      </c>
      <c r="AV36">
        <v>0</v>
      </c>
      <c r="AW36">
        <v>0</v>
      </c>
      <c r="AX36">
        <v>0</v>
      </c>
      <c r="AY36">
        <v>1.44</v>
      </c>
      <c r="AZ36">
        <v>5.35</v>
      </c>
      <c r="BA36">
        <v>3.54</v>
      </c>
      <c r="BB36">
        <v>1.41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3154.42</v>
      </c>
    </row>
    <row r="37" spans="1:117">
      <c r="A37" t="s">
        <v>79</v>
      </c>
      <c r="B37">
        <v>0</v>
      </c>
      <c r="C37">
        <v>0</v>
      </c>
      <c r="D37">
        <v>46.96</v>
      </c>
      <c r="E37">
        <v>0</v>
      </c>
      <c r="F37">
        <v>0</v>
      </c>
      <c r="G37">
        <v>78.06</v>
      </c>
      <c r="H37">
        <v>0</v>
      </c>
      <c r="I37">
        <v>0</v>
      </c>
      <c r="J37">
        <v>94.95</v>
      </c>
      <c r="K37">
        <v>686.07</v>
      </c>
      <c r="L37">
        <v>413.81</v>
      </c>
      <c r="M37">
        <v>0</v>
      </c>
      <c r="N37">
        <v>121.71</v>
      </c>
      <c r="O37">
        <v>127.6</v>
      </c>
      <c r="P37">
        <v>141.78</v>
      </c>
      <c r="Q37">
        <v>20.96</v>
      </c>
      <c r="R37">
        <v>43.71</v>
      </c>
      <c r="S37">
        <v>27.05</v>
      </c>
      <c r="T37">
        <v>1.62</v>
      </c>
      <c r="U37">
        <v>409.5</v>
      </c>
      <c r="V37">
        <v>20.8</v>
      </c>
      <c r="W37">
        <v>33.69</v>
      </c>
      <c r="X37">
        <v>98.87</v>
      </c>
      <c r="Y37">
        <v>0</v>
      </c>
      <c r="Z37">
        <v>13.04</v>
      </c>
      <c r="AA37">
        <v>14.05</v>
      </c>
      <c r="AB37">
        <v>29.48</v>
      </c>
      <c r="AC37">
        <v>21.37</v>
      </c>
      <c r="AD37">
        <v>40.4</v>
      </c>
      <c r="AE37">
        <v>53.79</v>
      </c>
      <c r="AF37">
        <v>38.64</v>
      </c>
      <c r="AG37">
        <v>45.46</v>
      </c>
      <c r="AH37">
        <v>167.1</v>
      </c>
      <c r="AI37">
        <v>17.559999999999999</v>
      </c>
      <c r="AJ37">
        <v>0</v>
      </c>
      <c r="AK37">
        <v>60.23</v>
      </c>
      <c r="AL37">
        <v>75.52</v>
      </c>
      <c r="AM37">
        <v>0</v>
      </c>
      <c r="AN37">
        <v>0</v>
      </c>
      <c r="AO37">
        <v>12.41</v>
      </c>
      <c r="AP37">
        <v>11.53</v>
      </c>
      <c r="AQ37">
        <v>76.900000000000006</v>
      </c>
      <c r="AR37">
        <v>44.16</v>
      </c>
      <c r="AS37">
        <v>33.979999999999997</v>
      </c>
      <c r="AT37">
        <v>20.010000000000002</v>
      </c>
      <c r="AU37">
        <v>0</v>
      </c>
      <c r="AV37">
        <v>0</v>
      </c>
      <c r="AW37">
        <v>0</v>
      </c>
      <c r="AX37">
        <v>0</v>
      </c>
      <c r="AY37">
        <v>1.44</v>
      </c>
      <c r="AZ37">
        <v>5.35</v>
      </c>
      <c r="BA37">
        <v>3.54</v>
      </c>
      <c r="BB37">
        <v>1.41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3154.5099999999998</v>
      </c>
    </row>
    <row r="38" spans="1:117">
      <c r="A38" t="s">
        <v>80</v>
      </c>
      <c r="B38">
        <v>0</v>
      </c>
      <c r="C38">
        <v>0</v>
      </c>
      <c r="D38">
        <v>46.96</v>
      </c>
      <c r="E38">
        <v>0</v>
      </c>
      <c r="F38">
        <v>0</v>
      </c>
      <c r="G38">
        <v>78.06</v>
      </c>
      <c r="H38">
        <v>0</v>
      </c>
      <c r="I38">
        <v>0</v>
      </c>
      <c r="J38">
        <v>94.95</v>
      </c>
      <c r="K38">
        <v>686.07</v>
      </c>
      <c r="L38">
        <v>413.81</v>
      </c>
      <c r="M38">
        <v>0</v>
      </c>
      <c r="N38">
        <v>121.71</v>
      </c>
      <c r="O38">
        <v>127.6</v>
      </c>
      <c r="P38">
        <v>141.78</v>
      </c>
      <c r="Q38">
        <v>20.96</v>
      </c>
      <c r="R38">
        <v>43.71</v>
      </c>
      <c r="S38">
        <v>27.05</v>
      </c>
      <c r="T38">
        <v>1.62</v>
      </c>
      <c r="U38">
        <v>409.5</v>
      </c>
      <c r="V38">
        <v>20.8</v>
      </c>
      <c r="W38">
        <v>33.69</v>
      </c>
      <c r="X38">
        <v>98.87</v>
      </c>
      <c r="Y38">
        <v>0</v>
      </c>
      <c r="Z38">
        <v>13.04</v>
      </c>
      <c r="AA38">
        <v>14.05</v>
      </c>
      <c r="AB38">
        <v>29.48</v>
      </c>
      <c r="AC38">
        <v>21.37</v>
      </c>
      <c r="AD38">
        <v>40.4</v>
      </c>
      <c r="AE38">
        <v>53.79</v>
      </c>
      <c r="AF38">
        <v>38.64</v>
      </c>
      <c r="AG38">
        <v>45.46</v>
      </c>
      <c r="AH38">
        <v>167.1</v>
      </c>
      <c r="AI38">
        <v>17.559999999999999</v>
      </c>
      <c r="AJ38">
        <v>0</v>
      </c>
      <c r="AK38">
        <v>60.23</v>
      </c>
      <c r="AL38">
        <v>75.52</v>
      </c>
      <c r="AM38">
        <v>0</v>
      </c>
      <c r="AN38">
        <v>0</v>
      </c>
      <c r="AO38">
        <v>12.44</v>
      </c>
      <c r="AP38">
        <v>11.53</v>
      </c>
      <c r="AQ38">
        <v>76.900000000000006</v>
      </c>
      <c r="AR38">
        <v>44.16</v>
      </c>
      <c r="AS38">
        <v>33.979999999999997</v>
      </c>
      <c r="AT38">
        <v>20.010000000000002</v>
      </c>
      <c r="AU38">
        <v>0</v>
      </c>
      <c r="AV38">
        <v>0</v>
      </c>
      <c r="AW38">
        <v>0</v>
      </c>
      <c r="AX38">
        <v>0</v>
      </c>
      <c r="AY38">
        <v>1.44</v>
      </c>
      <c r="AZ38">
        <v>5.35</v>
      </c>
      <c r="BA38">
        <v>3.54</v>
      </c>
      <c r="BB38">
        <v>1.41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3154.54</v>
      </c>
    </row>
    <row r="39" spans="1:117">
      <c r="A39" t="s">
        <v>81</v>
      </c>
      <c r="B39">
        <v>0</v>
      </c>
      <c r="C39">
        <v>0</v>
      </c>
      <c r="D39">
        <v>46.96</v>
      </c>
      <c r="E39">
        <v>0</v>
      </c>
      <c r="F39">
        <v>0</v>
      </c>
      <c r="G39">
        <v>78.06</v>
      </c>
      <c r="H39">
        <v>0</v>
      </c>
      <c r="I39">
        <v>0</v>
      </c>
      <c r="J39">
        <v>94.95</v>
      </c>
      <c r="K39">
        <v>686.07</v>
      </c>
      <c r="L39">
        <v>413.81</v>
      </c>
      <c r="M39">
        <v>0</v>
      </c>
      <c r="N39">
        <v>121.71</v>
      </c>
      <c r="O39">
        <v>127.6</v>
      </c>
      <c r="P39">
        <v>141.78</v>
      </c>
      <c r="Q39">
        <v>20.96</v>
      </c>
      <c r="R39">
        <v>43.71</v>
      </c>
      <c r="S39">
        <v>27.05</v>
      </c>
      <c r="T39">
        <v>1.62</v>
      </c>
      <c r="U39">
        <v>409.5</v>
      </c>
      <c r="V39">
        <v>20.8</v>
      </c>
      <c r="W39">
        <v>33.69</v>
      </c>
      <c r="X39">
        <v>98.87</v>
      </c>
      <c r="Y39">
        <v>0</v>
      </c>
      <c r="Z39">
        <v>13.04</v>
      </c>
      <c r="AA39">
        <v>13.03</v>
      </c>
      <c r="AB39">
        <v>29.48</v>
      </c>
      <c r="AC39">
        <v>21.37</v>
      </c>
      <c r="AD39">
        <v>40.4</v>
      </c>
      <c r="AE39">
        <v>53.79</v>
      </c>
      <c r="AF39">
        <v>38.64</v>
      </c>
      <c r="AG39">
        <v>45.46</v>
      </c>
      <c r="AH39">
        <v>167.1</v>
      </c>
      <c r="AI39">
        <v>17.559999999999999</v>
      </c>
      <c r="AJ39">
        <v>0</v>
      </c>
      <c r="AK39">
        <v>60.23</v>
      </c>
      <c r="AL39">
        <v>75.52</v>
      </c>
      <c r="AM39">
        <v>0</v>
      </c>
      <c r="AN39">
        <v>0</v>
      </c>
      <c r="AO39">
        <v>12.64</v>
      </c>
      <c r="AP39">
        <v>11.53</v>
      </c>
      <c r="AQ39">
        <v>76.900000000000006</v>
      </c>
      <c r="AR39">
        <v>44.16</v>
      </c>
      <c r="AS39">
        <v>33.979999999999997</v>
      </c>
      <c r="AT39">
        <v>20.010000000000002</v>
      </c>
      <c r="AU39">
        <v>0</v>
      </c>
      <c r="AV39">
        <v>0</v>
      </c>
      <c r="AW39">
        <v>0</v>
      </c>
      <c r="AX39">
        <v>0</v>
      </c>
      <c r="AY39">
        <v>1.44</v>
      </c>
      <c r="AZ39">
        <v>5.35</v>
      </c>
      <c r="BA39">
        <v>3.54</v>
      </c>
      <c r="BB39">
        <v>1.41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3153.72</v>
      </c>
    </row>
    <row r="40" spans="1:117">
      <c r="A40" t="s">
        <v>82</v>
      </c>
      <c r="B40">
        <v>0</v>
      </c>
      <c r="C40">
        <v>0</v>
      </c>
      <c r="D40">
        <v>46.96</v>
      </c>
      <c r="E40">
        <v>0</v>
      </c>
      <c r="F40">
        <v>0</v>
      </c>
      <c r="G40">
        <v>78.06</v>
      </c>
      <c r="H40">
        <v>0</v>
      </c>
      <c r="I40">
        <v>0</v>
      </c>
      <c r="J40">
        <v>94.95</v>
      </c>
      <c r="K40">
        <v>686.07</v>
      </c>
      <c r="L40">
        <v>413.81</v>
      </c>
      <c r="M40">
        <v>0</v>
      </c>
      <c r="N40">
        <v>121.71</v>
      </c>
      <c r="O40">
        <v>127.6</v>
      </c>
      <c r="P40">
        <v>141.78</v>
      </c>
      <c r="Q40">
        <v>20.96</v>
      </c>
      <c r="R40">
        <v>43.71</v>
      </c>
      <c r="S40">
        <v>27.05</v>
      </c>
      <c r="T40">
        <v>1.62</v>
      </c>
      <c r="U40">
        <v>409.5</v>
      </c>
      <c r="V40">
        <v>20.8</v>
      </c>
      <c r="W40">
        <v>33.69</v>
      </c>
      <c r="X40">
        <v>98.87</v>
      </c>
      <c r="Y40">
        <v>0</v>
      </c>
      <c r="Z40">
        <v>13.04</v>
      </c>
      <c r="AA40">
        <v>12.64</v>
      </c>
      <c r="AB40">
        <v>29.48</v>
      </c>
      <c r="AC40">
        <v>21.37</v>
      </c>
      <c r="AD40">
        <v>40.4</v>
      </c>
      <c r="AE40">
        <v>53.79</v>
      </c>
      <c r="AF40">
        <v>38.64</v>
      </c>
      <c r="AG40">
        <v>45.46</v>
      </c>
      <c r="AH40">
        <v>167.1</v>
      </c>
      <c r="AI40">
        <v>17.559999999999999</v>
      </c>
      <c r="AJ40">
        <v>0</v>
      </c>
      <c r="AK40">
        <v>60.23</v>
      </c>
      <c r="AL40">
        <v>75.52</v>
      </c>
      <c r="AM40">
        <v>0</v>
      </c>
      <c r="AN40">
        <v>0</v>
      </c>
      <c r="AO40">
        <v>12.64</v>
      </c>
      <c r="AP40">
        <v>11.53</v>
      </c>
      <c r="AQ40">
        <v>76.900000000000006</v>
      </c>
      <c r="AR40">
        <v>44.16</v>
      </c>
      <c r="AS40">
        <v>33.979999999999997</v>
      </c>
      <c r="AT40">
        <v>20.010000000000002</v>
      </c>
      <c r="AU40">
        <v>0</v>
      </c>
      <c r="AV40">
        <v>0</v>
      </c>
      <c r="AW40">
        <v>0</v>
      </c>
      <c r="AX40">
        <v>0</v>
      </c>
      <c r="AY40">
        <v>1.44</v>
      </c>
      <c r="AZ40">
        <v>5.35</v>
      </c>
      <c r="BA40">
        <v>3.54</v>
      </c>
      <c r="BB40">
        <v>1.41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3153.3299999999995</v>
      </c>
    </row>
    <row r="41" spans="1:117">
      <c r="A41" t="s">
        <v>83</v>
      </c>
      <c r="B41">
        <v>0</v>
      </c>
      <c r="C41">
        <v>0</v>
      </c>
      <c r="D41">
        <v>46.96</v>
      </c>
      <c r="E41">
        <v>0</v>
      </c>
      <c r="F41">
        <v>0</v>
      </c>
      <c r="G41">
        <v>78.06</v>
      </c>
      <c r="H41">
        <v>0</v>
      </c>
      <c r="I41">
        <v>0</v>
      </c>
      <c r="J41">
        <v>94.95</v>
      </c>
      <c r="K41">
        <v>686.07</v>
      </c>
      <c r="L41">
        <v>413.81</v>
      </c>
      <c r="M41">
        <v>0</v>
      </c>
      <c r="N41">
        <v>121.71</v>
      </c>
      <c r="O41">
        <v>127.6</v>
      </c>
      <c r="P41">
        <v>141.78</v>
      </c>
      <c r="Q41">
        <v>20.96</v>
      </c>
      <c r="R41">
        <v>43.71</v>
      </c>
      <c r="S41">
        <v>27.05</v>
      </c>
      <c r="T41">
        <v>1.62</v>
      </c>
      <c r="U41">
        <v>409.5</v>
      </c>
      <c r="V41">
        <v>20.8</v>
      </c>
      <c r="W41">
        <v>33.69</v>
      </c>
      <c r="X41">
        <v>98.87</v>
      </c>
      <c r="Y41">
        <v>0</v>
      </c>
      <c r="Z41">
        <v>13.04</v>
      </c>
      <c r="AA41">
        <v>12.64</v>
      </c>
      <c r="AB41">
        <v>29.48</v>
      </c>
      <c r="AC41">
        <v>21.37</v>
      </c>
      <c r="AD41">
        <v>40.4</v>
      </c>
      <c r="AE41">
        <v>53.79</v>
      </c>
      <c r="AF41">
        <v>38.64</v>
      </c>
      <c r="AG41">
        <v>45.46</v>
      </c>
      <c r="AH41">
        <v>167.1</v>
      </c>
      <c r="AI41">
        <v>17.559999999999999</v>
      </c>
      <c r="AJ41">
        <v>0</v>
      </c>
      <c r="AK41">
        <v>60.23</v>
      </c>
      <c r="AL41">
        <v>75.52</v>
      </c>
      <c r="AM41">
        <v>0</v>
      </c>
      <c r="AN41">
        <v>0</v>
      </c>
      <c r="AO41">
        <v>12.64</v>
      </c>
      <c r="AP41">
        <v>11.53</v>
      </c>
      <c r="AQ41">
        <v>76.900000000000006</v>
      </c>
      <c r="AR41">
        <v>44.16</v>
      </c>
      <c r="AS41">
        <v>33.979999999999997</v>
      </c>
      <c r="AT41">
        <v>20.010000000000002</v>
      </c>
      <c r="AU41">
        <v>0</v>
      </c>
      <c r="AV41">
        <v>0</v>
      </c>
      <c r="AW41">
        <v>0</v>
      </c>
      <c r="AX41">
        <v>0</v>
      </c>
      <c r="AY41">
        <v>1.44</v>
      </c>
      <c r="AZ41">
        <v>5.35</v>
      </c>
      <c r="BA41">
        <v>3.54</v>
      </c>
      <c r="BB41">
        <v>1.41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3153.3299999999995</v>
      </c>
    </row>
    <row r="42" spans="1:117">
      <c r="A42" t="s">
        <v>84</v>
      </c>
      <c r="B42">
        <v>0</v>
      </c>
      <c r="C42">
        <v>0</v>
      </c>
      <c r="D42">
        <v>46.96</v>
      </c>
      <c r="E42">
        <v>0</v>
      </c>
      <c r="F42">
        <v>0</v>
      </c>
      <c r="G42">
        <v>78.06</v>
      </c>
      <c r="H42">
        <v>0</v>
      </c>
      <c r="I42">
        <v>0</v>
      </c>
      <c r="J42">
        <v>94.95</v>
      </c>
      <c r="K42">
        <v>686.07</v>
      </c>
      <c r="L42">
        <v>413.81</v>
      </c>
      <c r="M42">
        <v>0</v>
      </c>
      <c r="N42">
        <v>121.71</v>
      </c>
      <c r="O42">
        <v>127.6</v>
      </c>
      <c r="P42">
        <v>141.78</v>
      </c>
      <c r="Q42">
        <v>20.96</v>
      </c>
      <c r="R42">
        <v>43.71</v>
      </c>
      <c r="S42">
        <v>27.05</v>
      </c>
      <c r="T42">
        <v>1.62</v>
      </c>
      <c r="U42">
        <v>409.5</v>
      </c>
      <c r="V42">
        <v>20.8</v>
      </c>
      <c r="W42">
        <v>33.69</v>
      </c>
      <c r="X42">
        <v>98.87</v>
      </c>
      <c r="Y42">
        <v>0</v>
      </c>
      <c r="Z42">
        <v>13.04</v>
      </c>
      <c r="AA42">
        <v>12.64</v>
      </c>
      <c r="AB42">
        <v>29.48</v>
      </c>
      <c r="AC42">
        <v>21.37</v>
      </c>
      <c r="AD42">
        <v>40.4</v>
      </c>
      <c r="AE42">
        <v>53.79</v>
      </c>
      <c r="AF42">
        <v>38.64</v>
      </c>
      <c r="AG42">
        <v>45.46</v>
      </c>
      <c r="AH42">
        <v>167.1</v>
      </c>
      <c r="AI42">
        <v>17.559999999999999</v>
      </c>
      <c r="AJ42">
        <v>0</v>
      </c>
      <c r="AK42">
        <v>60.23</v>
      </c>
      <c r="AL42">
        <v>75.52</v>
      </c>
      <c r="AM42">
        <v>0</v>
      </c>
      <c r="AN42">
        <v>0</v>
      </c>
      <c r="AO42">
        <v>12.94</v>
      </c>
      <c r="AP42">
        <v>11.53</v>
      </c>
      <c r="AQ42">
        <v>76.900000000000006</v>
      </c>
      <c r="AR42">
        <v>44.16</v>
      </c>
      <c r="AS42">
        <v>33.979999999999997</v>
      </c>
      <c r="AT42">
        <v>20.010000000000002</v>
      </c>
      <c r="AU42">
        <v>0</v>
      </c>
      <c r="AV42">
        <v>0</v>
      </c>
      <c r="AW42">
        <v>0</v>
      </c>
      <c r="AX42">
        <v>0</v>
      </c>
      <c r="AY42">
        <v>1.44</v>
      </c>
      <c r="AZ42">
        <v>5.35</v>
      </c>
      <c r="BA42">
        <v>3.54</v>
      </c>
      <c r="BB42">
        <v>1.41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3153.6299999999997</v>
      </c>
    </row>
    <row r="43" spans="1:117">
      <c r="A43" t="s">
        <v>85</v>
      </c>
      <c r="B43">
        <v>0</v>
      </c>
      <c r="C43">
        <v>0</v>
      </c>
      <c r="D43">
        <v>46.72</v>
      </c>
      <c r="E43">
        <v>0</v>
      </c>
      <c r="F43">
        <v>0</v>
      </c>
      <c r="G43">
        <v>77.81</v>
      </c>
      <c r="H43">
        <v>0</v>
      </c>
      <c r="I43">
        <v>0</v>
      </c>
      <c r="J43">
        <v>94.95</v>
      </c>
      <c r="K43">
        <v>686.07</v>
      </c>
      <c r="L43">
        <v>413.81</v>
      </c>
      <c r="M43">
        <v>0</v>
      </c>
      <c r="N43">
        <v>121.71</v>
      </c>
      <c r="O43">
        <v>127.6</v>
      </c>
      <c r="P43">
        <v>141.78</v>
      </c>
      <c r="Q43">
        <v>20.96</v>
      </c>
      <c r="R43">
        <v>43.71</v>
      </c>
      <c r="S43">
        <v>27.05</v>
      </c>
      <c r="T43">
        <v>1.62</v>
      </c>
      <c r="U43">
        <v>413.44</v>
      </c>
      <c r="V43">
        <v>20.8</v>
      </c>
      <c r="W43">
        <v>33.69</v>
      </c>
      <c r="X43">
        <v>98.87</v>
      </c>
      <c r="Y43">
        <v>0</v>
      </c>
      <c r="Z43">
        <v>13.04</v>
      </c>
      <c r="AA43">
        <v>12.64</v>
      </c>
      <c r="AB43">
        <v>29.48</v>
      </c>
      <c r="AC43">
        <v>21.37</v>
      </c>
      <c r="AD43">
        <v>40.4</v>
      </c>
      <c r="AE43">
        <v>53.79</v>
      </c>
      <c r="AF43">
        <v>38.64</v>
      </c>
      <c r="AG43">
        <v>45.46</v>
      </c>
      <c r="AH43">
        <v>167.1</v>
      </c>
      <c r="AI43">
        <v>17.559999999999999</v>
      </c>
      <c r="AJ43">
        <v>0</v>
      </c>
      <c r="AK43">
        <v>60.23</v>
      </c>
      <c r="AL43">
        <v>75.52</v>
      </c>
      <c r="AM43">
        <v>0</v>
      </c>
      <c r="AN43">
        <v>0</v>
      </c>
      <c r="AO43">
        <v>12.94</v>
      </c>
      <c r="AP43">
        <v>11.53</v>
      </c>
      <c r="AQ43">
        <v>76.900000000000006</v>
      </c>
      <c r="AR43">
        <v>44.16</v>
      </c>
      <c r="AS43">
        <v>33.979999999999997</v>
      </c>
      <c r="AT43">
        <v>20.010000000000002</v>
      </c>
      <c r="AU43">
        <v>0</v>
      </c>
      <c r="AV43">
        <v>0</v>
      </c>
      <c r="AW43">
        <v>0</v>
      </c>
      <c r="AX43">
        <v>0</v>
      </c>
      <c r="AY43">
        <v>1.44</v>
      </c>
      <c r="AZ43">
        <v>3.68</v>
      </c>
      <c r="BA43">
        <v>3.54</v>
      </c>
      <c r="BB43">
        <v>1.41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3155.41</v>
      </c>
    </row>
    <row r="44" spans="1:117">
      <c r="A44" t="s">
        <v>86</v>
      </c>
      <c r="B44">
        <v>0</v>
      </c>
      <c r="C44">
        <v>0</v>
      </c>
      <c r="D44">
        <v>46.72</v>
      </c>
      <c r="E44">
        <v>0</v>
      </c>
      <c r="F44">
        <v>0</v>
      </c>
      <c r="G44">
        <v>77.81</v>
      </c>
      <c r="H44">
        <v>0</v>
      </c>
      <c r="I44">
        <v>0</v>
      </c>
      <c r="J44">
        <v>94.95</v>
      </c>
      <c r="K44">
        <v>686.07</v>
      </c>
      <c r="L44">
        <v>413.81</v>
      </c>
      <c r="M44">
        <v>0</v>
      </c>
      <c r="N44">
        <v>121.71</v>
      </c>
      <c r="O44">
        <v>127.6</v>
      </c>
      <c r="P44">
        <v>141.78</v>
      </c>
      <c r="Q44">
        <v>20.96</v>
      </c>
      <c r="R44">
        <v>43.71</v>
      </c>
      <c r="S44">
        <v>27.05</v>
      </c>
      <c r="T44">
        <v>1.62</v>
      </c>
      <c r="U44">
        <v>413.44</v>
      </c>
      <c r="V44">
        <v>20.8</v>
      </c>
      <c r="W44">
        <v>33.69</v>
      </c>
      <c r="X44">
        <v>98.87</v>
      </c>
      <c r="Y44">
        <v>0</v>
      </c>
      <c r="Z44">
        <v>6.52</v>
      </c>
      <c r="AA44">
        <v>0</v>
      </c>
      <c r="AB44">
        <v>29.48</v>
      </c>
      <c r="AC44">
        <v>21.37</v>
      </c>
      <c r="AD44">
        <v>40.4</v>
      </c>
      <c r="AE44">
        <v>53.79</v>
      </c>
      <c r="AF44">
        <v>38.64</v>
      </c>
      <c r="AG44">
        <v>45.46</v>
      </c>
      <c r="AH44">
        <v>167.1</v>
      </c>
      <c r="AI44">
        <v>17.559999999999999</v>
      </c>
      <c r="AJ44">
        <v>0</v>
      </c>
      <c r="AK44">
        <v>60.23</v>
      </c>
      <c r="AL44">
        <v>75.52</v>
      </c>
      <c r="AM44">
        <v>0</v>
      </c>
      <c r="AN44">
        <v>0</v>
      </c>
      <c r="AO44">
        <v>12.94</v>
      </c>
      <c r="AP44">
        <v>11.53</v>
      </c>
      <c r="AQ44">
        <v>68.87</v>
      </c>
      <c r="AR44">
        <v>44.16</v>
      </c>
      <c r="AS44">
        <v>33.979999999999997</v>
      </c>
      <c r="AT44">
        <v>20.010000000000002</v>
      </c>
      <c r="AU44">
        <v>0</v>
      </c>
      <c r="AV44">
        <v>0</v>
      </c>
      <c r="AW44">
        <v>0</v>
      </c>
      <c r="AX44">
        <v>0</v>
      </c>
      <c r="AY44">
        <v>1.44</v>
      </c>
      <c r="AZ44">
        <v>2.4300000000000002</v>
      </c>
      <c r="BA44">
        <v>3.54</v>
      </c>
      <c r="BB44">
        <v>1.41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3126.97</v>
      </c>
    </row>
    <row r="45" spans="1:117">
      <c r="A45" t="s">
        <v>87</v>
      </c>
      <c r="B45">
        <v>0</v>
      </c>
      <c r="C45">
        <v>0</v>
      </c>
      <c r="D45">
        <v>46.72</v>
      </c>
      <c r="E45">
        <v>0</v>
      </c>
      <c r="F45">
        <v>0</v>
      </c>
      <c r="G45">
        <v>77.81</v>
      </c>
      <c r="H45">
        <v>0</v>
      </c>
      <c r="I45">
        <v>0</v>
      </c>
      <c r="J45">
        <v>94.95</v>
      </c>
      <c r="K45">
        <v>686.07</v>
      </c>
      <c r="L45">
        <v>413.81</v>
      </c>
      <c r="M45">
        <v>0</v>
      </c>
      <c r="N45">
        <v>121.71</v>
      </c>
      <c r="O45">
        <v>127.6</v>
      </c>
      <c r="P45">
        <v>141.78</v>
      </c>
      <c r="Q45">
        <v>20.96</v>
      </c>
      <c r="R45">
        <v>43.71</v>
      </c>
      <c r="S45">
        <v>27.05</v>
      </c>
      <c r="T45">
        <v>1.62</v>
      </c>
      <c r="U45">
        <v>413.44</v>
      </c>
      <c r="V45">
        <v>20.8</v>
      </c>
      <c r="W45">
        <v>33.69</v>
      </c>
      <c r="X45">
        <v>98.87</v>
      </c>
      <c r="Y45">
        <v>0</v>
      </c>
      <c r="Z45">
        <v>6.52</v>
      </c>
      <c r="AA45">
        <v>0</v>
      </c>
      <c r="AB45">
        <v>29.48</v>
      </c>
      <c r="AC45">
        <v>21.37</v>
      </c>
      <c r="AD45">
        <v>40.4</v>
      </c>
      <c r="AE45">
        <v>53.79</v>
      </c>
      <c r="AF45">
        <v>38.64</v>
      </c>
      <c r="AG45">
        <v>45.46</v>
      </c>
      <c r="AH45">
        <v>167.1</v>
      </c>
      <c r="AI45">
        <v>17.559999999999999</v>
      </c>
      <c r="AJ45">
        <v>0</v>
      </c>
      <c r="AK45">
        <v>60.23</v>
      </c>
      <c r="AL45">
        <v>75.52</v>
      </c>
      <c r="AM45">
        <v>0</v>
      </c>
      <c r="AN45">
        <v>0</v>
      </c>
      <c r="AO45">
        <v>12.94</v>
      </c>
      <c r="AP45">
        <v>11.53</v>
      </c>
      <c r="AQ45">
        <v>68.87</v>
      </c>
      <c r="AR45">
        <v>44.16</v>
      </c>
      <c r="AS45">
        <v>33.979999999999997</v>
      </c>
      <c r="AT45">
        <v>20.010000000000002</v>
      </c>
      <c r="AU45">
        <v>0</v>
      </c>
      <c r="AV45">
        <v>0</v>
      </c>
      <c r="AW45">
        <v>0</v>
      </c>
      <c r="AX45">
        <v>0</v>
      </c>
      <c r="AY45">
        <v>1.44</v>
      </c>
      <c r="AZ45">
        <v>2.4300000000000002</v>
      </c>
      <c r="BA45">
        <v>3.54</v>
      </c>
      <c r="BB45">
        <v>1.41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3126.97</v>
      </c>
    </row>
    <row r="46" spans="1:117">
      <c r="A46" t="s">
        <v>88</v>
      </c>
      <c r="B46">
        <v>0</v>
      </c>
      <c r="C46">
        <v>0</v>
      </c>
      <c r="D46">
        <v>46.72</v>
      </c>
      <c r="E46">
        <v>0</v>
      </c>
      <c r="F46">
        <v>0</v>
      </c>
      <c r="G46">
        <v>77.81</v>
      </c>
      <c r="H46">
        <v>0</v>
      </c>
      <c r="I46">
        <v>0</v>
      </c>
      <c r="J46">
        <v>94.95</v>
      </c>
      <c r="K46">
        <v>686.07</v>
      </c>
      <c r="L46">
        <v>413.81</v>
      </c>
      <c r="M46">
        <v>0</v>
      </c>
      <c r="N46">
        <v>121.71</v>
      </c>
      <c r="O46">
        <v>127.6</v>
      </c>
      <c r="P46">
        <v>141.78</v>
      </c>
      <c r="Q46">
        <v>20.96</v>
      </c>
      <c r="R46">
        <v>43.71</v>
      </c>
      <c r="S46">
        <v>27.05</v>
      </c>
      <c r="T46">
        <v>1.62</v>
      </c>
      <c r="U46">
        <v>413.44</v>
      </c>
      <c r="V46">
        <v>20.8</v>
      </c>
      <c r="W46">
        <v>33.69</v>
      </c>
      <c r="X46">
        <v>98.87</v>
      </c>
      <c r="Y46">
        <v>0</v>
      </c>
      <c r="Z46">
        <v>6.52</v>
      </c>
      <c r="AA46">
        <v>0</v>
      </c>
      <c r="AB46">
        <v>29.48</v>
      </c>
      <c r="AC46">
        <v>21.37</v>
      </c>
      <c r="AD46">
        <v>40.4</v>
      </c>
      <c r="AE46">
        <v>53.79</v>
      </c>
      <c r="AF46">
        <v>38.64</v>
      </c>
      <c r="AG46">
        <v>45.46</v>
      </c>
      <c r="AH46">
        <v>167.1</v>
      </c>
      <c r="AI46">
        <v>17.559999999999999</v>
      </c>
      <c r="AJ46">
        <v>0</v>
      </c>
      <c r="AK46">
        <v>60.23</v>
      </c>
      <c r="AL46">
        <v>75.52</v>
      </c>
      <c r="AM46">
        <v>0</v>
      </c>
      <c r="AN46">
        <v>0</v>
      </c>
      <c r="AO46">
        <v>12.94</v>
      </c>
      <c r="AP46">
        <v>11.53</v>
      </c>
      <c r="AQ46">
        <v>68.87</v>
      </c>
      <c r="AR46">
        <v>44.16</v>
      </c>
      <c r="AS46">
        <v>33.979999999999997</v>
      </c>
      <c r="AT46">
        <v>20.010000000000002</v>
      </c>
      <c r="AU46">
        <v>0</v>
      </c>
      <c r="AV46">
        <v>0</v>
      </c>
      <c r="AW46">
        <v>0</v>
      </c>
      <c r="AX46">
        <v>0</v>
      </c>
      <c r="AY46">
        <v>1.44</v>
      </c>
      <c r="AZ46">
        <v>2.4300000000000002</v>
      </c>
      <c r="BA46">
        <v>3.54</v>
      </c>
      <c r="BB46">
        <v>1.41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3126.97</v>
      </c>
    </row>
    <row r="47" spans="1:117">
      <c r="A47" t="s">
        <v>89</v>
      </c>
      <c r="B47">
        <v>0</v>
      </c>
      <c r="C47">
        <v>0</v>
      </c>
      <c r="D47">
        <v>46.72</v>
      </c>
      <c r="E47">
        <v>0</v>
      </c>
      <c r="F47">
        <v>0</v>
      </c>
      <c r="G47">
        <v>77.81</v>
      </c>
      <c r="H47">
        <v>0</v>
      </c>
      <c r="I47">
        <v>0</v>
      </c>
      <c r="J47">
        <v>94.95</v>
      </c>
      <c r="K47">
        <v>686.07</v>
      </c>
      <c r="L47">
        <v>413.81</v>
      </c>
      <c r="M47">
        <v>0</v>
      </c>
      <c r="N47">
        <v>121.71</v>
      </c>
      <c r="O47">
        <v>127.6</v>
      </c>
      <c r="P47">
        <v>141.78</v>
      </c>
      <c r="Q47">
        <v>20.96</v>
      </c>
      <c r="R47">
        <v>43.71</v>
      </c>
      <c r="S47">
        <v>27.05</v>
      </c>
      <c r="T47">
        <v>1.62</v>
      </c>
      <c r="U47">
        <v>413.44</v>
      </c>
      <c r="V47">
        <v>20.8</v>
      </c>
      <c r="W47">
        <v>33.69</v>
      </c>
      <c r="X47">
        <v>98.87</v>
      </c>
      <c r="Y47">
        <v>0</v>
      </c>
      <c r="Z47">
        <v>6.52</v>
      </c>
      <c r="AA47">
        <v>0</v>
      </c>
      <c r="AB47">
        <v>29.48</v>
      </c>
      <c r="AC47">
        <v>21.37</v>
      </c>
      <c r="AD47">
        <v>40.4</v>
      </c>
      <c r="AE47">
        <v>53.79</v>
      </c>
      <c r="AF47">
        <v>38.64</v>
      </c>
      <c r="AG47">
        <v>45.46</v>
      </c>
      <c r="AH47">
        <v>167.1</v>
      </c>
      <c r="AI47">
        <v>17.559999999999999</v>
      </c>
      <c r="AJ47">
        <v>0</v>
      </c>
      <c r="AK47">
        <v>60.23</v>
      </c>
      <c r="AL47">
        <v>75.52</v>
      </c>
      <c r="AM47">
        <v>0</v>
      </c>
      <c r="AN47">
        <v>0</v>
      </c>
      <c r="AO47">
        <v>12.94</v>
      </c>
      <c r="AP47">
        <v>11.53</v>
      </c>
      <c r="AQ47">
        <v>68.87</v>
      </c>
      <c r="AR47">
        <v>44.16</v>
      </c>
      <c r="AS47">
        <v>33.979999999999997</v>
      </c>
      <c r="AT47">
        <v>20.010000000000002</v>
      </c>
      <c r="AU47">
        <v>0</v>
      </c>
      <c r="AV47">
        <v>0</v>
      </c>
      <c r="AW47">
        <v>0</v>
      </c>
      <c r="AX47">
        <v>0</v>
      </c>
      <c r="AY47">
        <v>1.44</v>
      </c>
      <c r="AZ47">
        <v>2.4300000000000002</v>
      </c>
      <c r="BA47">
        <v>3.54</v>
      </c>
      <c r="BB47">
        <v>1.41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3126.97</v>
      </c>
    </row>
    <row r="48" spans="1:117">
      <c r="A48" t="s">
        <v>90</v>
      </c>
      <c r="B48">
        <v>0</v>
      </c>
      <c r="C48">
        <v>0</v>
      </c>
      <c r="D48">
        <v>46.72</v>
      </c>
      <c r="E48">
        <v>0</v>
      </c>
      <c r="F48">
        <v>0</v>
      </c>
      <c r="G48">
        <v>77.81</v>
      </c>
      <c r="H48">
        <v>0</v>
      </c>
      <c r="I48">
        <v>0</v>
      </c>
      <c r="J48">
        <v>94.95</v>
      </c>
      <c r="K48">
        <v>686.07</v>
      </c>
      <c r="L48">
        <v>413.81</v>
      </c>
      <c r="M48">
        <v>0</v>
      </c>
      <c r="N48">
        <v>121.71</v>
      </c>
      <c r="O48">
        <v>127.6</v>
      </c>
      <c r="P48">
        <v>141.78</v>
      </c>
      <c r="Q48">
        <v>20.96</v>
      </c>
      <c r="R48">
        <v>43.71</v>
      </c>
      <c r="S48">
        <v>27.05</v>
      </c>
      <c r="T48">
        <v>1.62</v>
      </c>
      <c r="U48">
        <v>413.44</v>
      </c>
      <c r="V48">
        <v>20.8</v>
      </c>
      <c r="W48">
        <v>33.69</v>
      </c>
      <c r="X48">
        <v>98.87</v>
      </c>
      <c r="Y48">
        <v>0</v>
      </c>
      <c r="Z48">
        <v>6.52</v>
      </c>
      <c r="AA48">
        <v>0</v>
      </c>
      <c r="AB48">
        <v>29.48</v>
      </c>
      <c r="AC48">
        <v>21.37</v>
      </c>
      <c r="AD48">
        <v>40.4</v>
      </c>
      <c r="AE48">
        <v>53.79</v>
      </c>
      <c r="AF48">
        <v>28.98</v>
      </c>
      <c r="AG48">
        <v>45.46</v>
      </c>
      <c r="AH48">
        <v>167.1</v>
      </c>
      <c r="AI48">
        <v>17.559999999999999</v>
      </c>
      <c r="AJ48">
        <v>0</v>
      </c>
      <c r="AK48">
        <v>60.23</v>
      </c>
      <c r="AL48">
        <v>75.52</v>
      </c>
      <c r="AM48">
        <v>0</v>
      </c>
      <c r="AN48">
        <v>0</v>
      </c>
      <c r="AO48">
        <v>12.94</v>
      </c>
      <c r="AP48">
        <v>11.53</v>
      </c>
      <c r="AQ48">
        <v>76.900000000000006</v>
      </c>
      <c r="AR48">
        <v>44.16</v>
      </c>
      <c r="AS48">
        <v>33.979999999999997</v>
      </c>
      <c r="AT48">
        <v>20.010000000000002</v>
      </c>
      <c r="AU48">
        <v>0</v>
      </c>
      <c r="AV48">
        <v>0</v>
      </c>
      <c r="AW48">
        <v>0</v>
      </c>
      <c r="AX48">
        <v>0</v>
      </c>
      <c r="AY48">
        <v>1.44</v>
      </c>
      <c r="AZ48">
        <v>1.21</v>
      </c>
      <c r="BA48">
        <v>3.54</v>
      </c>
      <c r="BB48">
        <v>1.41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3124.1200000000003</v>
      </c>
    </row>
    <row r="49" spans="1:117">
      <c r="A49" t="s">
        <v>91</v>
      </c>
      <c r="B49">
        <v>0</v>
      </c>
      <c r="C49">
        <v>0</v>
      </c>
      <c r="D49">
        <v>46.72</v>
      </c>
      <c r="E49">
        <v>0</v>
      </c>
      <c r="F49">
        <v>0</v>
      </c>
      <c r="G49">
        <v>77.81</v>
      </c>
      <c r="H49">
        <v>0</v>
      </c>
      <c r="I49">
        <v>0</v>
      </c>
      <c r="J49">
        <v>94.95</v>
      </c>
      <c r="K49">
        <v>686.07</v>
      </c>
      <c r="L49">
        <v>413.81</v>
      </c>
      <c r="M49">
        <v>0</v>
      </c>
      <c r="N49">
        <v>121.71</v>
      </c>
      <c r="O49">
        <v>127.6</v>
      </c>
      <c r="P49">
        <v>141.78</v>
      </c>
      <c r="Q49">
        <v>20.96</v>
      </c>
      <c r="R49">
        <v>43.71</v>
      </c>
      <c r="S49">
        <v>27.05</v>
      </c>
      <c r="T49">
        <v>1.62</v>
      </c>
      <c r="U49">
        <v>413.44</v>
      </c>
      <c r="V49">
        <v>20.8</v>
      </c>
      <c r="W49">
        <v>33.69</v>
      </c>
      <c r="X49">
        <v>98.87</v>
      </c>
      <c r="Y49">
        <v>0</v>
      </c>
      <c r="Z49">
        <v>6.52</v>
      </c>
      <c r="AA49">
        <v>0</v>
      </c>
      <c r="AB49">
        <v>26.85</v>
      </c>
      <c r="AC49">
        <v>21.37</v>
      </c>
      <c r="AD49">
        <v>40.4</v>
      </c>
      <c r="AE49">
        <v>53.79</v>
      </c>
      <c r="AF49">
        <v>28.98</v>
      </c>
      <c r="AG49">
        <v>45.46</v>
      </c>
      <c r="AH49">
        <v>167.1</v>
      </c>
      <c r="AI49">
        <v>17.559999999999999</v>
      </c>
      <c r="AJ49">
        <v>0</v>
      </c>
      <c r="AK49">
        <v>60.23</v>
      </c>
      <c r="AL49">
        <v>75.52</v>
      </c>
      <c r="AM49">
        <v>0</v>
      </c>
      <c r="AN49">
        <v>0</v>
      </c>
      <c r="AO49">
        <v>12.94</v>
      </c>
      <c r="AP49">
        <v>11.53</v>
      </c>
      <c r="AQ49">
        <v>76.900000000000006</v>
      </c>
      <c r="AR49">
        <v>44.16</v>
      </c>
      <c r="AS49">
        <v>33.979999999999997</v>
      </c>
      <c r="AT49">
        <v>20.010000000000002</v>
      </c>
      <c r="AU49">
        <v>0</v>
      </c>
      <c r="AV49">
        <v>0</v>
      </c>
      <c r="AW49">
        <v>0</v>
      </c>
      <c r="AX49">
        <v>0</v>
      </c>
      <c r="AY49">
        <v>1.44</v>
      </c>
      <c r="AZ49">
        <v>1.21</v>
      </c>
      <c r="BA49">
        <v>3.54</v>
      </c>
      <c r="BB49">
        <v>1.41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3121.4900000000002</v>
      </c>
    </row>
    <row r="50" spans="1:117">
      <c r="A50" t="s">
        <v>92</v>
      </c>
      <c r="B50">
        <v>0</v>
      </c>
      <c r="C50">
        <v>0</v>
      </c>
      <c r="D50">
        <v>46.72</v>
      </c>
      <c r="E50">
        <v>0</v>
      </c>
      <c r="F50">
        <v>0</v>
      </c>
      <c r="G50">
        <v>77.81</v>
      </c>
      <c r="H50">
        <v>0</v>
      </c>
      <c r="I50">
        <v>0</v>
      </c>
      <c r="J50">
        <v>94.95</v>
      </c>
      <c r="K50">
        <v>686.07</v>
      </c>
      <c r="L50">
        <v>413.81</v>
      </c>
      <c r="M50">
        <v>0</v>
      </c>
      <c r="N50">
        <v>121.71</v>
      </c>
      <c r="O50">
        <v>127.6</v>
      </c>
      <c r="P50">
        <v>141.78</v>
      </c>
      <c r="Q50">
        <v>20.96</v>
      </c>
      <c r="R50">
        <v>43.71</v>
      </c>
      <c r="S50">
        <v>27.05</v>
      </c>
      <c r="T50">
        <v>1.62</v>
      </c>
      <c r="U50">
        <v>413.44</v>
      </c>
      <c r="V50">
        <v>20.8</v>
      </c>
      <c r="W50">
        <v>33.69</v>
      </c>
      <c r="X50">
        <v>98.87</v>
      </c>
      <c r="Y50">
        <v>0</v>
      </c>
      <c r="Z50">
        <v>6.52</v>
      </c>
      <c r="AA50">
        <v>0</v>
      </c>
      <c r="AB50">
        <v>26.85</v>
      </c>
      <c r="AC50">
        <v>21.37</v>
      </c>
      <c r="AD50">
        <v>40.4</v>
      </c>
      <c r="AE50">
        <v>53.79</v>
      </c>
      <c r="AF50">
        <v>28.98</v>
      </c>
      <c r="AG50">
        <v>45.46</v>
      </c>
      <c r="AH50">
        <v>167.1</v>
      </c>
      <c r="AI50">
        <v>17.559999999999999</v>
      </c>
      <c r="AJ50">
        <v>0</v>
      </c>
      <c r="AK50">
        <v>60.23</v>
      </c>
      <c r="AL50">
        <v>75.52</v>
      </c>
      <c r="AM50">
        <v>0</v>
      </c>
      <c r="AN50">
        <v>0</v>
      </c>
      <c r="AO50">
        <v>12.94</v>
      </c>
      <c r="AP50">
        <v>11.53</v>
      </c>
      <c r="AQ50">
        <v>76.900000000000006</v>
      </c>
      <c r="AR50">
        <v>44.16</v>
      </c>
      <c r="AS50">
        <v>33.979999999999997</v>
      </c>
      <c r="AT50">
        <v>20.010000000000002</v>
      </c>
      <c r="AU50">
        <v>0</v>
      </c>
      <c r="AV50">
        <v>0</v>
      </c>
      <c r="AW50">
        <v>0</v>
      </c>
      <c r="AX50">
        <v>0</v>
      </c>
      <c r="AY50">
        <v>1.44</v>
      </c>
      <c r="AZ50">
        <v>1.21</v>
      </c>
      <c r="BA50">
        <v>3.54</v>
      </c>
      <c r="BB50">
        <v>1.41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3121.4900000000002</v>
      </c>
    </row>
    <row r="51" spans="1:117">
      <c r="A51" t="s">
        <v>93</v>
      </c>
      <c r="B51">
        <v>0</v>
      </c>
      <c r="C51">
        <v>0</v>
      </c>
      <c r="D51">
        <v>46.37</v>
      </c>
      <c r="E51">
        <v>0</v>
      </c>
      <c r="F51">
        <v>0</v>
      </c>
      <c r="G51">
        <v>77.81</v>
      </c>
      <c r="H51">
        <v>0</v>
      </c>
      <c r="I51">
        <v>0</v>
      </c>
      <c r="J51">
        <v>94.95</v>
      </c>
      <c r="K51">
        <v>686.07</v>
      </c>
      <c r="L51">
        <v>413.81</v>
      </c>
      <c r="M51">
        <v>0</v>
      </c>
      <c r="N51">
        <v>121.71</v>
      </c>
      <c r="O51">
        <v>127.6</v>
      </c>
      <c r="P51">
        <v>141.78</v>
      </c>
      <c r="Q51">
        <v>20.96</v>
      </c>
      <c r="R51">
        <v>43.71</v>
      </c>
      <c r="S51">
        <v>27.05</v>
      </c>
      <c r="T51">
        <v>1.62</v>
      </c>
      <c r="U51">
        <v>413.44</v>
      </c>
      <c r="V51">
        <v>20.8</v>
      </c>
      <c r="W51">
        <v>33.69</v>
      </c>
      <c r="X51">
        <v>98.87</v>
      </c>
      <c r="Y51">
        <v>0</v>
      </c>
      <c r="Z51">
        <v>6.52</v>
      </c>
      <c r="AA51">
        <v>0</v>
      </c>
      <c r="AB51">
        <v>22.38</v>
      </c>
      <c r="AC51">
        <v>21.37</v>
      </c>
      <c r="AD51">
        <v>40.4</v>
      </c>
      <c r="AE51">
        <v>53.79</v>
      </c>
      <c r="AF51">
        <v>28.98</v>
      </c>
      <c r="AG51">
        <v>45.46</v>
      </c>
      <c r="AH51">
        <v>167.1</v>
      </c>
      <c r="AI51">
        <v>17.559999999999999</v>
      </c>
      <c r="AJ51">
        <v>0</v>
      </c>
      <c r="AK51">
        <v>60.23</v>
      </c>
      <c r="AL51">
        <v>75.52</v>
      </c>
      <c r="AM51">
        <v>0</v>
      </c>
      <c r="AN51">
        <v>0</v>
      </c>
      <c r="AO51">
        <v>12.94</v>
      </c>
      <c r="AP51">
        <v>2.56</v>
      </c>
      <c r="AQ51">
        <v>76.900000000000006</v>
      </c>
      <c r="AR51">
        <v>44.16</v>
      </c>
      <c r="AS51">
        <v>33.979999999999997</v>
      </c>
      <c r="AT51">
        <v>20.010000000000002</v>
      </c>
      <c r="AU51">
        <v>0</v>
      </c>
      <c r="AV51">
        <v>0</v>
      </c>
      <c r="AW51">
        <v>0</v>
      </c>
      <c r="AX51">
        <v>0</v>
      </c>
      <c r="AY51">
        <v>1.44</v>
      </c>
      <c r="AZ51">
        <v>1.21</v>
      </c>
      <c r="BA51">
        <v>3.54</v>
      </c>
      <c r="BB51">
        <v>1.41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3107.7</v>
      </c>
    </row>
    <row r="52" spans="1:117">
      <c r="A52" t="s">
        <v>94</v>
      </c>
      <c r="B52">
        <v>0</v>
      </c>
      <c r="C52">
        <v>0</v>
      </c>
      <c r="D52">
        <v>46.37</v>
      </c>
      <c r="E52">
        <v>0</v>
      </c>
      <c r="F52">
        <v>0</v>
      </c>
      <c r="G52">
        <v>77.81</v>
      </c>
      <c r="H52">
        <v>0</v>
      </c>
      <c r="I52">
        <v>0</v>
      </c>
      <c r="J52">
        <v>94.95</v>
      </c>
      <c r="K52">
        <v>686.07</v>
      </c>
      <c r="L52">
        <v>413.81</v>
      </c>
      <c r="M52">
        <v>0</v>
      </c>
      <c r="N52">
        <v>121.71</v>
      </c>
      <c r="O52">
        <v>127.6</v>
      </c>
      <c r="P52">
        <v>141.78</v>
      </c>
      <c r="Q52">
        <v>20.96</v>
      </c>
      <c r="R52">
        <v>43.71</v>
      </c>
      <c r="S52">
        <v>27.05</v>
      </c>
      <c r="T52">
        <v>1.62</v>
      </c>
      <c r="U52">
        <v>413.44</v>
      </c>
      <c r="V52">
        <v>20.8</v>
      </c>
      <c r="W52">
        <v>33.69</v>
      </c>
      <c r="X52">
        <v>98.87</v>
      </c>
      <c r="Y52">
        <v>0</v>
      </c>
      <c r="Z52">
        <v>6.52</v>
      </c>
      <c r="AA52">
        <v>0</v>
      </c>
      <c r="AB52">
        <v>22.38</v>
      </c>
      <c r="AC52">
        <v>21.37</v>
      </c>
      <c r="AD52">
        <v>40.4</v>
      </c>
      <c r="AE52">
        <v>53.79</v>
      </c>
      <c r="AF52">
        <v>28.98</v>
      </c>
      <c r="AG52">
        <v>45.46</v>
      </c>
      <c r="AH52">
        <v>167.1</v>
      </c>
      <c r="AI52">
        <v>17.559999999999999</v>
      </c>
      <c r="AJ52">
        <v>0</v>
      </c>
      <c r="AK52">
        <v>60.23</v>
      </c>
      <c r="AL52">
        <v>75.52</v>
      </c>
      <c r="AM52">
        <v>0</v>
      </c>
      <c r="AN52">
        <v>0</v>
      </c>
      <c r="AO52">
        <v>12.94</v>
      </c>
      <c r="AP52">
        <v>2.56</v>
      </c>
      <c r="AQ52">
        <v>76.900000000000006</v>
      </c>
      <c r="AR52">
        <v>44.16</v>
      </c>
      <c r="AS52">
        <v>33.979999999999997</v>
      </c>
      <c r="AT52">
        <v>20.010000000000002</v>
      </c>
      <c r="AU52">
        <v>0</v>
      </c>
      <c r="AV52">
        <v>0</v>
      </c>
      <c r="AW52">
        <v>0</v>
      </c>
      <c r="AX52">
        <v>0</v>
      </c>
      <c r="AY52">
        <v>1.44</v>
      </c>
      <c r="AZ52">
        <v>1.21</v>
      </c>
      <c r="BA52">
        <v>3.54</v>
      </c>
      <c r="BB52">
        <v>1.41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3107.7</v>
      </c>
    </row>
    <row r="53" spans="1:117">
      <c r="A53" t="s">
        <v>95</v>
      </c>
      <c r="B53">
        <v>0</v>
      </c>
      <c r="C53">
        <v>0</v>
      </c>
      <c r="D53">
        <v>46.37</v>
      </c>
      <c r="E53">
        <v>0</v>
      </c>
      <c r="F53">
        <v>0</v>
      </c>
      <c r="G53">
        <v>77.81</v>
      </c>
      <c r="H53">
        <v>0</v>
      </c>
      <c r="I53">
        <v>0</v>
      </c>
      <c r="J53">
        <v>94.95</v>
      </c>
      <c r="K53">
        <v>686.07</v>
      </c>
      <c r="L53">
        <v>413.81</v>
      </c>
      <c r="M53">
        <v>0</v>
      </c>
      <c r="N53">
        <v>121.71</v>
      </c>
      <c r="O53">
        <v>127.6</v>
      </c>
      <c r="P53">
        <v>141.78</v>
      </c>
      <c r="Q53">
        <v>20.96</v>
      </c>
      <c r="R53">
        <v>43.71</v>
      </c>
      <c r="S53">
        <v>27.05</v>
      </c>
      <c r="T53">
        <v>1.62</v>
      </c>
      <c r="U53">
        <v>413.44</v>
      </c>
      <c r="V53">
        <v>20.8</v>
      </c>
      <c r="W53">
        <v>33.69</v>
      </c>
      <c r="X53">
        <v>98.87</v>
      </c>
      <c r="Y53">
        <v>0</v>
      </c>
      <c r="Z53">
        <v>6.52</v>
      </c>
      <c r="AA53">
        <v>0</v>
      </c>
      <c r="AB53">
        <v>22.38</v>
      </c>
      <c r="AC53">
        <v>21.37</v>
      </c>
      <c r="AD53">
        <v>40.4</v>
      </c>
      <c r="AE53">
        <v>53.79</v>
      </c>
      <c r="AF53">
        <v>28.98</v>
      </c>
      <c r="AG53">
        <v>45.46</v>
      </c>
      <c r="AH53">
        <v>167.1</v>
      </c>
      <c r="AI53">
        <v>17.559999999999999</v>
      </c>
      <c r="AJ53">
        <v>0</v>
      </c>
      <c r="AK53">
        <v>60.23</v>
      </c>
      <c r="AL53">
        <v>76.69</v>
      </c>
      <c r="AM53">
        <v>0</v>
      </c>
      <c r="AN53">
        <v>0</v>
      </c>
      <c r="AO53">
        <v>12.94</v>
      </c>
      <c r="AP53">
        <v>3.85</v>
      </c>
      <c r="AQ53">
        <v>76.900000000000006</v>
      </c>
      <c r="AR53">
        <v>44.16</v>
      </c>
      <c r="AS53">
        <v>33.979999999999997</v>
      </c>
      <c r="AT53">
        <v>20.010000000000002</v>
      </c>
      <c r="AU53">
        <v>0</v>
      </c>
      <c r="AV53">
        <v>0</v>
      </c>
      <c r="AW53">
        <v>0</v>
      </c>
      <c r="AX53">
        <v>0</v>
      </c>
      <c r="AY53">
        <v>1.44</v>
      </c>
      <c r="AZ53">
        <v>1.21</v>
      </c>
      <c r="BA53">
        <v>3.54</v>
      </c>
      <c r="BB53">
        <v>1.41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3110.16</v>
      </c>
    </row>
    <row r="54" spans="1:117">
      <c r="A54" t="s">
        <v>96</v>
      </c>
      <c r="B54">
        <v>0</v>
      </c>
      <c r="C54">
        <v>0</v>
      </c>
      <c r="D54">
        <v>46.37</v>
      </c>
      <c r="E54">
        <v>0</v>
      </c>
      <c r="F54">
        <v>0</v>
      </c>
      <c r="G54">
        <v>77.81</v>
      </c>
      <c r="H54">
        <v>0</v>
      </c>
      <c r="I54">
        <v>0</v>
      </c>
      <c r="J54">
        <v>94.95</v>
      </c>
      <c r="K54">
        <v>686.07</v>
      </c>
      <c r="L54">
        <v>413.81</v>
      </c>
      <c r="M54">
        <v>0</v>
      </c>
      <c r="N54">
        <v>121.71</v>
      </c>
      <c r="O54">
        <v>127.6</v>
      </c>
      <c r="P54">
        <v>141.78</v>
      </c>
      <c r="Q54">
        <v>20.96</v>
      </c>
      <c r="R54">
        <v>43.71</v>
      </c>
      <c r="S54">
        <v>27.05</v>
      </c>
      <c r="T54">
        <v>1.62</v>
      </c>
      <c r="U54">
        <v>413.44</v>
      </c>
      <c r="V54">
        <v>20.8</v>
      </c>
      <c r="W54">
        <v>33.69</v>
      </c>
      <c r="X54">
        <v>98.87</v>
      </c>
      <c r="Y54">
        <v>0</v>
      </c>
      <c r="Z54">
        <v>6.52</v>
      </c>
      <c r="AA54">
        <v>0</v>
      </c>
      <c r="AB54">
        <v>22.38</v>
      </c>
      <c r="AC54">
        <v>21.37</v>
      </c>
      <c r="AD54">
        <v>40.4</v>
      </c>
      <c r="AE54">
        <v>53.79</v>
      </c>
      <c r="AF54">
        <v>28.98</v>
      </c>
      <c r="AG54">
        <v>45.46</v>
      </c>
      <c r="AH54">
        <v>167.1</v>
      </c>
      <c r="AI54">
        <v>17.559999999999999</v>
      </c>
      <c r="AJ54">
        <v>0</v>
      </c>
      <c r="AK54">
        <v>60.23</v>
      </c>
      <c r="AL54">
        <v>76.69</v>
      </c>
      <c r="AM54">
        <v>0</v>
      </c>
      <c r="AN54">
        <v>0</v>
      </c>
      <c r="AO54">
        <v>12.94</v>
      </c>
      <c r="AP54">
        <v>11.53</v>
      </c>
      <c r="AQ54">
        <v>76.900000000000006</v>
      </c>
      <c r="AR54">
        <v>44.16</v>
      </c>
      <c r="AS54">
        <v>33.979999999999997</v>
      </c>
      <c r="AT54">
        <v>20.010000000000002</v>
      </c>
      <c r="AU54">
        <v>0</v>
      </c>
      <c r="AV54">
        <v>0</v>
      </c>
      <c r="AW54">
        <v>0</v>
      </c>
      <c r="AX54">
        <v>0</v>
      </c>
      <c r="AY54">
        <v>1.44</v>
      </c>
      <c r="AZ54">
        <v>1.21</v>
      </c>
      <c r="BA54">
        <v>3.54</v>
      </c>
      <c r="BB54">
        <v>1.41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3117.84</v>
      </c>
    </row>
    <row r="55" spans="1:117">
      <c r="A55" t="s">
        <v>97</v>
      </c>
      <c r="B55">
        <v>0</v>
      </c>
      <c r="C55">
        <v>0</v>
      </c>
      <c r="D55">
        <v>46.37</v>
      </c>
      <c r="E55">
        <v>0</v>
      </c>
      <c r="F55">
        <v>0</v>
      </c>
      <c r="G55">
        <v>77.81</v>
      </c>
      <c r="H55">
        <v>0</v>
      </c>
      <c r="I55">
        <v>0</v>
      </c>
      <c r="J55">
        <v>94.95</v>
      </c>
      <c r="K55">
        <v>686.07</v>
      </c>
      <c r="L55">
        <v>413.81</v>
      </c>
      <c r="M55">
        <v>0</v>
      </c>
      <c r="N55">
        <v>121.71</v>
      </c>
      <c r="O55">
        <v>127.6</v>
      </c>
      <c r="P55">
        <v>141.78</v>
      </c>
      <c r="Q55">
        <v>20.96</v>
      </c>
      <c r="R55">
        <v>43.71</v>
      </c>
      <c r="S55">
        <v>27.05</v>
      </c>
      <c r="T55">
        <v>1.62</v>
      </c>
      <c r="U55">
        <v>413.44</v>
      </c>
      <c r="V55">
        <v>20.8</v>
      </c>
      <c r="W55">
        <v>33.69</v>
      </c>
      <c r="X55">
        <v>98.87</v>
      </c>
      <c r="Y55">
        <v>0</v>
      </c>
      <c r="Z55">
        <v>6.52</v>
      </c>
      <c r="AA55">
        <v>0</v>
      </c>
      <c r="AB55">
        <v>22.38</v>
      </c>
      <c r="AC55">
        <v>21.37</v>
      </c>
      <c r="AD55">
        <v>40.4</v>
      </c>
      <c r="AE55">
        <v>53.79</v>
      </c>
      <c r="AF55">
        <v>28.98</v>
      </c>
      <c r="AG55">
        <v>45.46</v>
      </c>
      <c r="AH55">
        <v>167.1</v>
      </c>
      <c r="AI55">
        <v>17.559999999999999</v>
      </c>
      <c r="AJ55">
        <v>0</v>
      </c>
      <c r="AK55">
        <v>60.23</v>
      </c>
      <c r="AL55">
        <v>76.69</v>
      </c>
      <c r="AM55">
        <v>0</v>
      </c>
      <c r="AN55">
        <v>0</v>
      </c>
      <c r="AO55">
        <v>12.94</v>
      </c>
      <c r="AP55">
        <v>11.53</v>
      </c>
      <c r="AQ55">
        <v>68.87</v>
      </c>
      <c r="AR55">
        <v>44.16</v>
      </c>
      <c r="AS55">
        <v>33.979999999999997</v>
      </c>
      <c r="AT55">
        <v>20.010000000000002</v>
      </c>
      <c r="AU55">
        <v>0</v>
      </c>
      <c r="AV55">
        <v>0</v>
      </c>
      <c r="AW55">
        <v>0</v>
      </c>
      <c r="AX55">
        <v>0</v>
      </c>
      <c r="AY55">
        <v>1.44</v>
      </c>
      <c r="AZ55">
        <v>2.4300000000000002</v>
      </c>
      <c r="BA55">
        <v>3.54</v>
      </c>
      <c r="BB55">
        <v>1.41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3111.0299999999997</v>
      </c>
    </row>
    <row r="56" spans="1:117">
      <c r="A56" t="s">
        <v>98</v>
      </c>
      <c r="B56">
        <v>0</v>
      </c>
      <c r="C56">
        <v>0</v>
      </c>
      <c r="D56">
        <v>46.37</v>
      </c>
      <c r="E56">
        <v>0</v>
      </c>
      <c r="F56">
        <v>0</v>
      </c>
      <c r="G56">
        <v>77.81</v>
      </c>
      <c r="H56">
        <v>0</v>
      </c>
      <c r="I56">
        <v>0</v>
      </c>
      <c r="J56">
        <v>94.95</v>
      </c>
      <c r="K56">
        <v>686.07</v>
      </c>
      <c r="L56">
        <v>413.81</v>
      </c>
      <c r="M56">
        <v>0</v>
      </c>
      <c r="N56">
        <v>121.71</v>
      </c>
      <c r="O56">
        <v>127.6</v>
      </c>
      <c r="P56">
        <v>141.78</v>
      </c>
      <c r="Q56">
        <v>20.96</v>
      </c>
      <c r="R56">
        <v>43.71</v>
      </c>
      <c r="S56">
        <v>27.05</v>
      </c>
      <c r="T56">
        <v>1.62</v>
      </c>
      <c r="U56">
        <v>413.44</v>
      </c>
      <c r="V56">
        <v>20.8</v>
      </c>
      <c r="W56">
        <v>33.69</v>
      </c>
      <c r="X56">
        <v>98.87</v>
      </c>
      <c r="Y56">
        <v>0</v>
      </c>
      <c r="Z56">
        <v>6.52</v>
      </c>
      <c r="AA56">
        <v>0</v>
      </c>
      <c r="AB56">
        <v>22.38</v>
      </c>
      <c r="AC56">
        <v>21.37</v>
      </c>
      <c r="AD56">
        <v>40.4</v>
      </c>
      <c r="AE56">
        <v>53.79</v>
      </c>
      <c r="AF56">
        <v>28.98</v>
      </c>
      <c r="AG56">
        <v>45.46</v>
      </c>
      <c r="AH56">
        <v>167.1</v>
      </c>
      <c r="AI56">
        <v>17.559999999999999</v>
      </c>
      <c r="AJ56">
        <v>0</v>
      </c>
      <c r="AK56">
        <v>60.23</v>
      </c>
      <c r="AL56">
        <v>76.69</v>
      </c>
      <c r="AM56">
        <v>0</v>
      </c>
      <c r="AN56">
        <v>0</v>
      </c>
      <c r="AO56">
        <v>12.94</v>
      </c>
      <c r="AP56">
        <v>11.53</v>
      </c>
      <c r="AQ56">
        <v>68.87</v>
      </c>
      <c r="AR56">
        <v>44.16</v>
      </c>
      <c r="AS56">
        <v>33.979999999999997</v>
      </c>
      <c r="AT56">
        <v>20.010000000000002</v>
      </c>
      <c r="AU56">
        <v>0</v>
      </c>
      <c r="AV56">
        <v>0</v>
      </c>
      <c r="AW56">
        <v>0</v>
      </c>
      <c r="AX56">
        <v>0</v>
      </c>
      <c r="AY56">
        <v>1.44</v>
      </c>
      <c r="AZ56">
        <v>2.4500000000000002</v>
      </c>
      <c r="BA56">
        <v>3.54</v>
      </c>
      <c r="BB56">
        <v>1.41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3111.0499999999997</v>
      </c>
    </row>
    <row r="57" spans="1:117">
      <c r="A57" t="s">
        <v>99</v>
      </c>
      <c r="B57">
        <v>0</v>
      </c>
      <c r="C57">
        <v>0</v>
      </c>
      <c r="D57">
        <v>46.37</v>
      </c>
      <c r="E57">
        <v>0</v>
      </c>
      <c r="F57">
        <v>0</v>
      </c>
      <c r="G57">
        <v>77.81</v>
      </c>
      <c r="H57">
        <v>0</v>
      </c>
      <c r="I57">
        <v>0</v>
      </c>
      <c r="J57">
        <v>94.95</v>
      </c>
      <c r="K57">
        <v>686.07</v>
      </c>
      <c r="L57">
        <v>413.81</v>
      </c>
      <c r="M57">
        <v>0</v>
      </c>
      <c r="N57">
        <v>121.71</v>
      </c>
      <c r="O57">
        <v>127.6</v>
      </c>
      <c r="P57">
        <v>141.78</v>
      </c>
      <c r="Q57">
        <v>20.96</v>
      </c>
      <c r="R57">
        <v>43.71</v>
      </c>
      <c r="S57">
        <v>27.05</v>
      </c>
      <c r="T57">
        <v>1.62</v>
      </c>
      <c r="U57">
        <v>413.44</v>
      </c>
      <c r="V57">
        <v>20.8</v>
      </c>
      <c r="W57">
        <v>33.69</v>
      </c>
      <c r="X57">
        <v>98.87</v>
      </c>
      <c r="Y57">
        <v>0</v>
      </c>
      <c r="Z57">
        <v>6.52</v>
      </c>
      <c r="AA57">
        <v>0</v>
      </c>
      <c r="AB57">
        <v>22.38</v>
      </c>
      <c r="AC57">
        <v>21.37</v>
      </c>
      <c r="AD57">
        <v>40.4</v>
      </c>
      <c r="AE57">
        <v>53.79</v>
      </c>
      <c r="AF57">
        <v>28.98</v>
      </c>
      <c r="AG57">
        <v>45.46</v>
      </c>
      <c r="AH57">
        <v>167.1</v>
      </c>
      <c r="AI57">
        <v>17.559999999999999</v>
      </c>
      <c r="AJ57">
        <v>0</v>
      </c>
      <c r="AK57">
        <v>60.23</v>
      </c>
      <c r="AL57">
        <v>76.69</v>
      </c>
      <c r="AM57">
        <v>0</v>
      </c>
      <c r="AN57">
        <v>0</v>
      </c>
      <c r="AO57">
        <v>12.94</v>
      </c>
      <c r="AP57">
        <v>11.53</v>
      </c>
      <c r="AQ57">
        <v>68.87</v>
      </c>
      <c r="AR57">
        <v>44.16</v>
      </c>
      <c r="AS57">
        <v>33.979999999999997</v>
      </c>
      <c r="AT57">
        <v>20.010000000000002</v>
      </c>
      <c r="AU57">
        <v>0</v>
      </c>
      <c r="AV57">
        <v>0</v>
      </c>
      <c r="AW57">
        <v>0</v>
      </c>
      <c r="AX57">
        <v>0</v>
      </c>
      <c r="AY57">
        <v>1.44</v>
      </c>
      <c r="AZ57">
        <v>2.4500000000000002</v>
      </c>
      <c r="BA57">
        <v>3.54</v>
      </c>
      <c r="BB57">
        <v>1.41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3111.0499999999997</v>
      </c>
    </row>
    <row r="58" spans="1:117">
      <c r="A58" t="s">
        <v>100</v>
      </c>
      <c r="B58">
        <v>0</v>
      </c>
      <c r="C58">
        <v>0</v>
      </c>
      <c r="D58">
        <v>46.37</v>
      </c>
      <c r="E58">
        <v>0</v>
      </c>
      <c r="F58">
        <v>0</v>
      </c>
      <c r="G58">
        <v>77.81</v>
      </c>
      <c r="H58">
        <v>0</v>
      </c>
      <c r="I58">
        <v>0</v>
      </c>
      <c r="J58">
        <v>94.95</v>
      </c>
      <c r="K58">
        <v>686.07</v>
      </c>
      <c r="L58">
        <v>413.81</v>
      </c>
      <c r="M58">
        <v>0</v>
      </c>
      <c r="N58">
        <v>121.71</v>
      </c>
      <c r="O58">
        <v>127.6</v>
      </c>
      <c r="P58">
        <v>141.78</v>
      </c>
      <c r="Q58">
        <v>20.96</v>
      </c>
      <c r="R58">
        <v>43.71</v>
      </c>
      <c r="S58">
        <v>27.05</v>
      </c>
      <c r="T58">
        <v>1.62</v>
      </c>
      <c r="U58">
        <v>413.44</v>
      </c>
      <c r="V58">
        <v>20.8</v>
      </c>
      <c r="W58">
        <v>33.69</v>
      </c>
      <c r="X58">
        <v>98.87</v>
      </c>
      <c r="Y58">
        <v>0</v>
      </c>
      <c r="Z58">
        <v>6.52</v>
      </c>
      <c r="AA58">
        <v>0</v>
      </c>
      <c r="AB58">
        <v>22.38</v>
      </c>
      <c r="AC58">
        <v>21.37</v>
      </c>
      <c r="AD58">
        <v>40.4</v>
      </c>
      <c r="AE58">
        <v>53.79</v>
      </c>
      <c r="AF58">
        <v>28.98</v>
      </c>
      <c r="AG58">
        <v>45.46</v>
      </c>
      <c r="AH58">
        <v>167.1</v>
      </c>
      <c r="AI58">
        <v>17.559999999999999</v>
      </c>
      <c r="AJ58">
        <v>0</v>
      </c>
      <c r="AK58">
        <v>60.23</v>
      </c>
      <c r="AL58">
        <v>76.69</v>
      </c>
      <c r="AM58">
        <v>0</v>
      </c>
      <c r="AN58">
        <v>0</v>
      </c>
      <c r="AO58">
        <v>12.91</v>
      </c>
      <c r="AP58">
        <v>11.53</v>
      </c>
      <c r="AQ58">
        <v>68.87</v>
      </c>
      <c r="AR58">
        <v>44.16</v>
      </c>
      <c r="AS58">
        <v>33.979999999999997</v>
      </c>
      <c r="AT58">
        <v>20.010000000000002</v>
      </c>
      <c r="AU58">
        <v>0</v>
      </c>
      <c r="AV58">
        <v>0</v>
      </c>
      <c r="AW58">
        <v>0</v>
      </c>
      <c r="AX58">
        <v>0</v>
      </c>
      <c r="AY58">
        <v>1.44</v>
      </c>
      <c r="AZ58">
        <v>2.21</v>
      </c>
      <c r="BA58">
        <v>3.54</v>
      </c>
      <c r="BB58">
        <v>1.41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3110.7799999999997</v>
      </c>
    </row>
    <row r="59" spans="1:117">
      <c r="A59" t="s">
        <v>101</v>
      </c>
      <c r="B59">
        <v>0</v>
      </c>
      <c r="C59">
        <v>0</v>
      </c>
      <c r="D59">
        <v>46.37</v>
      </c>
      <c r="E59">
        <v>0</v>
      </c>
      <c r="F59">
        <v>0</v>
      </c>
      <c r="G59">
        <v>77.58</v>
      </c>
      <c r="H59">
        <v>0</v>
      </c>
      <c r="I59">
        <v>0</v>
      </c>
      <c r="J59">
        <v>96.19</v>
      </c>
      <c r="K59">
        <v>686.07</v>
      </c>
      <c r="L59">
        <v>413.81</v>
      </c>
      <c r="M59">
        <v>0</v>
      </c>
      <c r="N59">
        <v>121.71</v>
      </c>
      <c r="O59">
        <v>127.6</v>
      </c>
      <c r="P59">
        <v>141.78</v>
      </c>
      <c r="Q59">
        <v>20.96</v>
      </c>
      <c r="R59">
        <v>43.71</v>
      </c>
      <c r="S59">
        <v>27.05</v>
      </c>
      <c r="T59">
        <v>1.62</v>
      </c>
      <c r="U59">
        <v>413.44</v>
      </c>
      <c r="V59">
        <v>20.8</v>
      </c>
      <c r="W59">
        <v>33.69</v>
      </c>
      <c r="X59">
        <v>98.87</v>
      </c>
      <c r="Y59">
        <v>0</v>
      </c>
      <c r="Z59">
        <v>6.52</v>
      </c>
      <c r="AA59">
        <v>12.64</v>
      </c>
      <c r="AB59">
        <v>22.38</v>
      </c>
      <c r="AC59">
        <v>21.37</v>
      </c>
      <c r="AD59">
        <v>40.4</v>
      </c>
      <c r="AE59">
        <v>53.79</v>
      </c>
      <c r="AF59">
        <v>28.98</v>
      </c>
      <c r="AG59">
        <v>45.46</v>
      </c>
      <c r="AH59">
        <v>167.1</v>
      </c>
      <c r="AI59">
        <v>17.559999999999999</v>
      </c>
      <c r="AJ59">
        <v>0</v>
      </c>
      <c r="AK59">
        <v>60.23</v>
      </c>
      <c r="AL59">
        <v>75.52</v>
      </c>
      <c r="AM59">
        <v>0</v>
      </c>
      <c r="AN59">
        <v>0</v>
      </c>
      <c r="AO59">
        <v>13.2</v>
      </c>
      <c r="AP59">
        <v>11.53</v>
      </c>
      <c r="AQ59">
        <v>76.900000000000006</v>
      </c>
      <c r="AR59">
        <v>44.16</v>
      </c>
      <c r="AS59">
        <v>33.979999999999997</v>
      </c>
      <c r="AT59">
        <v>20.010000000000002</v>
      </c>
      <c r="AU59">
        <v>0</v>
      </c>
      <c r="AV59">
        <v>0</v>
      </c>
      <c r="AW59">
        <v>0</v>
      </c>
      <c r="AX59">
        <v>0</v>
      </c>
      <c r="AY59">
        <v>1.44</v>
      </c>
      <c r="AZ59">
        <v>2.21</v>
      </c>
      <c r="BA59">
        <v>3.54</v>
      </c>
      <c r="BB59">
        <v>1.41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3131.58</v>
      </c>
    </row>
    <row r="60" spans="1:117">
      <c r="A60" t="s">
        <v>102</v>
      </c>
      <c r="B60">
        <v>0</v>
      </c>
      <c r="C60">
        <v>0</v>
      </c>
      <c r="D60">
        <v>46.37</v>
      </c>
      <c r="E60">
        <v>0</v>
      </c>
      <c r="F60">
        <v>0</v>
      </c>
      <c r="G60">
        <v>77.58</v>
      </c>
      <c r="H60">
        <v>0</v>
      </c>
      <c r="I60">
        <v>0</v>
      </c>
      <c r="J60">
        <v>96.19</v>
      </c>
      <c r="K60">
        <v>686.07</v>
      </c>
      <c r="L60">
        <v>413.81</v>
      </c>
      <c r="M60">
        <v>0</v>
      </c>
      <c r="N60">
        <v>121.71</v>
      </c>
      <c r="O60">
        <v>127.6</v>
      </c>
      <c r="P60">
        <v>141.78</v>
      </c>
      <c r="Q60">
        <v>20.96</v>
      </c>
      <c r="R60">
        <v>43.71</v>
      </c>
      <c r="S60">
        <v>27.05</v>
      </c>
      <c r="T60">
        <v>1.62</v>
      </c>
      <c r="U60">
        <v>413.44</v>
      </c>
      <c r="V60">
        <v>20.8</v>
      </c>
      <c r="W60">
        <v>33.69</v>
      </c>
      <c r="X60">
        <v>98.87</v>
      </c>
      <c r="Y60">
        <v>0</v>
      </c>
      <c r="Z60">
        <v>6.52</v>
      </c>
      <c r="AA60">
        <v>28.1</v>
      </c>
      <c r="AB60">
        <v>22.38</v>
      </c>
      <c r="AC60">
        <v>21.37</v>
      </c>
      <c r="AD60">
        <v>40.4</v>
      </c>
      <c r="AE60">
        <v>53.79</v>
      </c>
      <c r="AF60">
        <v>28.98</v>
      </c>
      <c r="AG60">
        <v>45.46</v>
      </c>
      <c r="AH60">
        <v>167.1</v>
      </c>
      <c r="AI60">
        <v>17.559999999999999</v>
      </c>
      <c r="AJ60">
        <v>0</v>
      </c>
      <c r="AK60">
        <v>60.23</v>
      </c>
      <c r="AL60">
        <v>75.52</v>
      </c>
      <c r="AM60">
        <v>0</v>
      </c>
      <c r="AN60">
        <v>0</v>
      </c>
      <c r="AO60">
        <v>13.2</v>
      </c>
      <c r="AP60">
        <v>11.53</v>
      </c>
      <c r="AQ60">
        <v>76.900000000000006</v>
      </c>
      <c r="AR60">
        <v>44.16</v>
      </c>
      <c r="AS60">
        <v>33.979999999999997</v>
      </c>
      <c r="AT60">
        <v>20.010000000000002</v>
      </c>
      <c r="AU60">
        <v>0</v>
      </c>
      <c r="AV60">
        <v>0</v>
      </c>
      <c r="AW60">
        <v>0</v>
      </c>
      <c r="AX60">
        <v>0</v>
      </c>
      <c r="AY60">
        <v>1.44</v>
      </c>
      <c r="AZ60">
        <v>2.21</v>
      </c>
      <c r="BA60">
        <v>3.54</v>
      </c>
      <c r="BB60">
        <v>1.41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3147.04</v>
      </c>
    </row>
    <row r="61" spans="1:117">
      <c r="A61" t="s">
        <v>103</v>
      </c>
      <c r="B61">
        <v>0</v>
      </c>
      <c r="C61">
        <v>0</v>
      </c>
      <c r="D61">
        <v>46.37</v>
      </c>
      <c r="E61">
        <v>0</v>
      </c>
      <c r="F61">
        <v>0</v>
      </c>
      <c r="G61">
        <v>77.58</v>
      </c>
      <c r="H61">
        <v>0</v>
      </c>
      <c r="I61">
        <v>0</v>
      </c>
      <c r="J61">
        <v>96.19</v>
      </c>
      <c r="K61">
        <v>686.07</v>
      </c>
      <c r="L61">
        <v>413.81</v>
      </c>
      <c r="M61">
        <v>0</v>
      </c>
      <c r="N61">
        <v>58.1</v>
      </c>
      <c r="O61">
        <v>127.6</v>
      </c>
      <c r="P61">
        <v>141.78</v>
      </c>
      <c r="Q61">
        <v>20.96</v>
      </c>
      <c r="R61">
        <v>43.71</v>
      </c>
      <c r="S61">
        <v>27.05</v>
      </c>
      <c r="T61">
        <v>1.62</v>
      </c>
      <c r="U61">
        <v>413.44</v>
      </c>
      <c r="V61">
        <v>20.8</v>
      </c>
      <c r="W61">
        <v>33.69</v>
      </c>
      <c r="X61">
        <v>98.87</v>
      </c>
      <c r="Y61">
        <v>0</v>
      </c>
      <c r="Z61">
        <v>6.52</v>
      </c>
      <c r="AA61">
        <v>28.1</v>
      </c>
      <c r="AB61">
        <v>22.38</v>
      </c>
      <c r="AC61">
        <v>21.37</v>
      </c>
      <c r="AD61">
        <v>40.4</v>
      </c>
      <c r="AE61">
        <v>53.79</v>
      </c>
      <c r="AF61">
        <v>28.98</v>
      </c>
      <c r="AG61">
        <v>45.46</v>
      </c>
      <c r="AH61">
        <v>167.1</v>
      </c>
      <c r="AI61">
        <v>17.559999999999999</v>
      </c>
      <c r="AJ61">
        <v>0</v>
      </c>
      <c r="AK61">
        <v>60.23</v>
      </c>
      <c r="AL61">
        <v>75.52</v>
      </c>
      <c r="AM61">
        <v>0</v>
      </c>
      <c r="AN61">
        <v>0</v>
      </c>
      <c r="AO61">
        <v>13.2</v>
      </c>
      <c r="AP61">
        <v>11.53</v>
      </c>
      <c r="AQ61">
        <v>76.900000000000006</v>
      </c>
      <c r="AR61">
        <v>44.16</v>
      </c>
      <c r="AS61">
        <v>33.979999999999997</v>
      </c>
      <c r="AT61">
        <v>20.010000000000002</v>
      </c>
      <c r="AU61">
        <v>0</v>
      </c>
      <c r="AV61">
        <v>0</v>
      </c>
      <c r="AW61">
        <v>0</v>
      </c>
      <c r="AX61">
        <v>0</v>
      </c>
      <c r="AY61">
        <v>1.44</v>
      </c>
      <c r="AZ61">
        <v>2.21</v>
      </c>
      <c r="BA61">
        <v>3.54</v>
      </c>
      <c r="BB61">
        <v>1.41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3083.43</v>
      </c>
    </row>
    <row r="62" spans="1:117">
      <c r="A62" t="s">
        <v>104</v>
      </c>
      <c r="B62">
        <v>0</v>
      </c>
      <c r="C62">
        <v>0</v>
      </c>
      <c r="D62">
        <v>46.37</v>
      </c>
      <c r="E62">
        <v>0</v>
      </c>
      <c r="F62">
        <v>0</v>
      </c>
      <c r="G62">
        <v>77.58</v>
      </c>
      <c r="H62">
        <v>0</v>
      </c>
      <c r="I62">
        <v>0</v>
      </c>
      <c r="J62">
        <v>96.19</v>
      </c>
      <c r="K62">
        <v>686.07</v>
      </c>
      <c r="L62">
        <v>413.81</v>
      </c>
      <c r="M62">
        <v>0</v>
      </c>
      <c r="N62">
        <v>58.1</v>
      </c>
      <c r="O62">
        <v>127.6</v>
      </c>
      <c r="P62">
        <v>141.78</v>
      </c>
      <c r="Q62">
        <v>20.96</v>
      </c>
      <c r="R62">
        <v>43.71</v>
      </c>
      <c r="S62">
        <v>27.05</v>
      </c>
      <c r="T62">
        <v>1.62</v>
      </c>
      <c r="U62">
        <v>413.44</v>
      </c>
      <c r="V62">
        <v>20.8</v>
      </c>
      <c r="W62">
        <v>33.69</v>
      </c>
      <c r="X62">
        <v>98.87</v>
      </c>
      <c r="Y62">
        <v>0</v>
      </c>
      <c r="Z62">
        <v>6.52</v>
      </c>
      <c r="AA62">
        <v>28.1</v>
      </c>
      <c r="AB62">
        <v>22.38</v>
      </c>
      <c r="AC62">
        <v>21.37</v>
      </c>
      <c r="AD62">
        <v>40.4</v>
      </c>
      <c r="AE62">
        <v>53.79</v>
      </c>
      <c r="AF62">
        <v>28.98</v>
      </c>
      <c r="AG62">
        <v>45.46</v>
      </c>
      <c r="AH62">
        <v>167.1</v>
      </c>
      <c r="AI62">
        <v>17.559999999999999</v>
      </c>
      <c r="AJ62">
        <v>0</v>
      </c>
      <c r="AK62">
        <v>60.23</v>
      </c>
      <c r="AL62">
        <v>75.52</v>
      </c>
      <c r="AM62">
        <v>0</v>
      </c>
      <c r="AN62">
        <v>0</v>
      </c>
      <c r="AO62">
        <v>13.2</v>
      </c>
      <c r="AP62">
        <v>11.53</v>
      </c>
      <c r="AQ62">
        <v>76.900000000000006</v>
      </c>
      <c r="AR62">
        <v>44.16</v>
      </c>
      <c r="AS62">
        <v>33.979999999999997</v>
      </c>
      <c r="AT62">
        <v>20.010000000000002</v>
      </c>
      <c r="AU62">
        <v>0</v>
      </c>
      <c r="AV62">
        <v>0</v>
      </c>
      <c r="AW62">
        <v>0</v>
      </c>
      <c r="AX62">
        <v>0</v>
      </c>
      <c r="AY62">
        <v>1.44</v>
      </c>
      <c r="AZ62">
        <v>2.21</v>
      </c>
      <c r="BA62">
        <v>3.54</v>
      </c>
      <c r="BB62">
        <v>1.41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3083.43</v>
      </c>
    </row>
    <row r="63" spans="1:117">
      <c r="A63" t="s">
        <v>105</v>
      </c>
      <c r="B63">
        <v>0</v>
      </c>
      <c r="C63">
        <v>0</v>
      </c>
      <c r="D63">
        <v>46.37</v>
      </c>
      <c r="E63">
        <v>0</v>
      </c>
      <c r="F63">
        <v>0</v>
      </c>
      <c r="G63">
        <v>77.58</v>
      </c>
      <c r="H63">
        <v>0</v>
      </c>
      <c r="I63">
        <v>0</v>
      </c>
      <c r="J63">
        <v>96.19</v>
      </c>
      <c r="K63">
        <v>686.07</v>
      </c>
      <c r="L63">
        <v>413.81</v>
      </c>
      <c r="M63">
        <v>0</v>
      </c>
      <c r="N63">
        <v>58.1</v>
      </c>
      <c r="O63">
        <v>127.6</v>
      </c>
      <c r="P63">
        <v>141.78</v>
      </c>
      <c r="Q63">
        <v>20.96</v>
      </c>
      <c r="R63">
        <v>43.71</v>
      </c>
      <c r="S63">
        <v>27.05</v>
      </c>
      <c r="T63">
        <v>1.62</v>
      </c>
      <c r="U63">
        <v>413.44</v>
      </c>
      <c r="V63">
        <v>20.8</v>
      </c>
      <c r="W63">
        <v>33.69</v>
      </c>
      <c r="X63">
        <v>98.87</v>
      </c>
      <c r="Y63">
        <v>0</v>
      </c>
      <c r="Z63">
        <v>6.52</v>
      </c>
      <c r="AA63">
        <v>28.1</v>
      </c>
      <c r="AB63">
        <v>32.82</v>
      </c>
      <c r="AC63">
        <v>25.31</v>
      </c>
      <c r="AD63">
        <v>40.4</v>
      </c>
      <c r="AE63">
        <v>53.79</v>
      </c>
      <c r="AF63">
        <v>28.98</v>
      </c>
      <c r="AG63">
        <v>45.46</v>
      </c>
      <c r="AH63">
        <v>167.1</v>
      </c>
      <c r="AI63">
        <v>17.559999999999999</v>
      </c>
      <c r="AJ63">
        <v>0</v>
      </c>
      <c r="AK63">
        <v>60.23</v>
      </c>
      <c r="AL63">
        <v>75.52</v>
      </c>
      <c r="AM63">
        <v>0</v>
      </c>
      <c r="AN63">
        <v>0</v>
      </c>
      <c r="AO63">
        <v>10.56</v>
      </c>
      <c r="AP63">
        <v>11.53</v>
      </c>
      <c r="AQ63">
        <v>76.900000000000006</v>
      </c>
      <c r="AR63">
        <v>44.16</v>
      </c>
      <c r="AS63">
        <v>33.979999999999997</v>
      </c>
      <c r="AT63">
        <v>20.010000000000002</v>
      </c>
      <c r="AU63">
        <v>0</v>
      </c>
      <c r="AV63">
        <v>0</v>
      </c>
      <c r="AW63">
        <v>0</v>
      </c>
      <c r="AX63">
        <v>0</v>
      </c>
      <c r="AY63">
        <v>1.44</v>
      </c>
      <c r="AZ63">
        <v>2.21</v>
      </c>
      <c r="BA63">
        <v>3.54</v>
      </c>
      <c r="BB63">
        <v>1.41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3095.17</v>
      </c>
    </row>
    <row r="64" spans="1:117">
      <c r="A64" t="s">
        <v>106</v>
      </c>
      <c r="B64">
        <v>0</v>
      </c>
      <c r="C64">
        <v>0</v>
      </c>
      <c r="D64">
        <v>46.37</v>
      </c>
      <c r="E64">
        <v>0</v>
      </c>
      <c r="F64">
        <v>0</v>
      </c>
      <c r="G64">
        <v>77.58</v>
      </c>
      <c r="H64">
        <v>0</v>
      </c>
      <c r="I64">
        <v>0</v>
      </c>
      <c r="J64">
        <v>96.19</v>
      </c>
      <c r="K64">
        <v>686.07</v>
      </c>
      <c r="L64">
        <v>413.81</v>
      </c>
      <c r="M64">
        <v>0</v>
      </c>
      <c r="N64">
        <v>58.1</v>
      </c>
      <c r="O64">
        <v>127.6</v>
      </c>
      <c r="P64">
        <v>141.78</v>
      </c>
      <c r="Q64">
        <v>20.96</v>
      </c>
      <c r="R64">
        <v>43.71</v>
      </c>
      <c r="S64">
        <v>27.05</v>
      </c>
      <c r="T64">
        <v>1.62</v>
      </c>
      <c r="U64">
        <v>413.44</v>
      </c>
      <c r="V64">
        <v>20.8</v>
      </c>
      <c r="W64">
        <v>33.69</v>
      </c>
      <c r="X64">
        <v>98.87</v>
      </c>
      <c r="Y64">
        <v>0</v>
      </c>
      <c r="Z64">
        <v>6.52</v>
      </c>
      <c r="AA64">
        <v>28.1</v>
      </c>
      <c r="AB64">
        <v>32.82</v>
      </c>
      <c r="AC64">
        <v>25.31</v>
      </c>
      <c r="AD64">
        <v>40.4</v>
      </c>
      <c r="AE64">
        <v>53.79</v>
      </c>
      <c r="AF64">
        <v>28.98</v>
      </c>
      <c r="AG64">
        <v>45.46</v>
      </c>
      <c r="AH64">
        <v>167.1</v>
      </c>
      <c r="AI64">
        <v>17.559999999999999</v>
      </c>
      <c r="AJ64">
        <v>0</v>
      </c>
      <c r="AK64">
        <v>60.23</v>
      </c>
      <c r="AL64">
        <v>75.52</v>
      </c>
      <c r="AM64">
        <v>0</v>
      </c>
      <c r="AN64">
        <v>0</v>
      </c>
      <c r="AO64">
        <v>10.56</v>
      </c>
      <c r="AP64">
        <v>11.53</v>
      </c>
      <c r="AQ64">
        <v>76.900000000000006</v>
      </c>
      <c r="AR64">
        <v>44.16</v>
      </c>
      <c r="AS64">
        <v>33.979999999999997</v>
      </c>
      <c r="AT64">
        <v>20.010000000000002</v>
      </c>
      <c r="AU64">
        <v>0</v>
      </c>
      <c r="AV64">
        <v>0</v>
      </c>
      <c r="AW64">
        <v>0</v>
      </c>
      <c r="AX64">
        <v>0</v>
      </c>
      <c r="AY64">
        <v>1.44</v>
      </c>
      <c r="AZ64">
        <v>2.4500000000000002</v>
      </c>
      <c r="BA64">
        <v>3.54</v>
      </c>
      <c r="BB64">
        <v>1.41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3095.41</v>
      </c>
    </row>
    <row r="65" spans="1:117">
      <c r="A65" t="s">
        <v>107</v>
      </c>
      <c r="B65">
        <v>0</v>
      </c>
      <c r="C65">
        <v>0</v>
      </c>
      <c r="D65">
        <v>46.37</v>
      </c>
      <c r="E65">
        <v>0</v>
      </c>
      <c r="F65">
        <v>0</v>
      </c>
      <c r="G65">
        <v>77.58</v>
      </c>
      <c r="H65">
        <v>0</v>
      </c>
      <c r="I65">
        <v>0</v>
      </c>
      <c r="J65">
        <v>96.19</v>
      </c>
      <c r="K65">
        <v>686.07</v>
      </c>
      <c r="L65">
        <v>413.81</v>
      </c>
      <c r="M65">
        <v>0</v>
      </c>
      <c r="N65">
        <v>58.1</v>
      </c>
      <c r="O65">
        <v>127.6</v>
      </c>
      <c r="P65">
        <v>141.78</v>
      </c>
      <c r="Q65">
        <v>20.96</v>
      </c>
      <c r="R65">
        <v>43.71</v>
      </c>
      <c r="S65">
        <v>27.05</v>
      </c>
      <c r="T65">
        <v>1.62</v>
      </c>
      <c r="U65">
        <v>413.44</v>
      </c>
      <c r="V65">
        <v>20.8</v>
      </c>
      <c r="W65">
        <v>33.69</v>
      </c>
      <c r="X65">
        <v>98.87</v>
      </c>
      <c r="Y65">
        <v>0</v>
      </c>
      <c r="Z65">
        <v>6.52</v>
      </c>
      <c r="AA65">
        <v>28.1</v>
      </c>
      <c r="AB65">
        <v>32.82</v>
      </c>
      <c r="AC65">
        <v>25.31</v>
      </c>
      <c r="AD65">
        <v>40.4</v>
      </c>
      <c r="AE65">
        <v>53.79</v>
      </c>
      <c r="AF65">
        <v>28.98</v>
      </c>
      <c r="AG65">
        <v>45.46</v>
      </c>
      <c r="AH65">
        <v>167.1</v>
      </c>
      <c r="AI65">
        <v>17.559999999999999</v>
      </c>
      <c r="AJ65">
        <v>0</v>
      </c>
      <c r="AK65">
        <v>60.23</v>
      </c>
      <c r="AL65">
        <v>75.52</v>
      </c>
      <c r="AM65">
        <v>0</v>
      </c>
      <c r="AN65">
        <v>0</v>
      </c>
      <c r="AO65">
        <v>10.56</v>
      </c>
      <c r="AP65">
        <v>11.78</v>
      </c>
      <c r="AQ65">
        <v>76.900000000000006</v>
      </c>
      <c r="AR65">
        <v>44.16</v>
      </c>
      <c r="AS65">
        <v>33.979999999999997</v>
      </c>
      <c r="AT65">
        <v>20.010000000000002</v>
      </c>
      <c r="AU65">
        <v>0</v>
      </c>
      <c r="AV65">
        <v>0</v>
      </c>
      <c r="AW65">
        <v>0</v>
      </c>
      <c r="AX65">
        <v>0</v>
      </c>
      <c r="AY65">
        <v>1.44</v>
      </c>
      <c r="AZ65">
        <v>3.68</v>
      </c>
      <c r="BA65">
        <v>3.54</v>
      </c>
      <c r="BB65">
        <v>1.41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3096.89</v>
      </c>
    </row>
    <row r="66" spans="1:117">
      <c r="A66" t="s">
        <v>108</v>
      </c>
      <c r="B66">
        <v>0</v>
      </c>
      <c r="C66">
        <v>0</v>
      </c>
      <c r="D66">
        <v>46.37</v>
      </c>
      <c r="E66">
        <v>0</v>
      </c>
      <c r="F66">
        <v>0</v>
      </c>
      <c r="G66">
        <v>77.58</v>
      </c>
      <c r="H66">
        <v>0</v>
      </c>
      <c r="I66">
        <v>0</v>
      </c>
      <c r="J66">
        <v>96.19</v>
      </c>
      <c r="K66">
        <v>686.07</v>
      </c>
      <c r="L66">
        <v>413.81</v>
      </c>
      <c r="M66">
        <v>0</v>
      </c>
      <c r="N66">
        <v>58.1</v>
      </c>
      <c r="O66">
        <v>127.6</v>
      </c>
      <c r="P66">
        <v>141.78</v>
      </c>
      <c r="Q66">
        <v>20.96</v>
      </c>
      <c r="R66">
        <v>43.71</v>
      </c>
      <c r="S66">
        <v>27.05</v>
      </c>
      <c r="T66">
        <v>1.62</v>
      </c>
      <c r="U66">
        <v>413.44</v>
      </c>
      <c r="V66">
        <v>20.8</v>
      </c>
      <c r="W66">
        <v>33.69</v>
      </c>
      <c r="X66">
        <v>98.87</v>
      </c>
      <c r="Y66">
        <v>0</v>
      </c>
      <c r="Z66">
        <v>6.52</v>
      </c>
      <c r="AA66">
        <v>28.1</v>
      </c>
      <c r="AB66">
        <v>32.82</v>
      </c>
      <c r="AC66">
        <v>25.31</v>
      </c>
      <c r="AD66">
        <v>40.4</v>
      </c>
      <c r="AE66">
        <v>53.79</v>
      </c>
      <c r="AF66">
        <v>28.98</v>
      </c>
      <c r="AG66">
        <v>45.46</v>
      </c>
      <c r="AH66">
        <v>167.1</v>
      </c>
      <c r="AI66">
        <v>17.559999999999999</v>
      </c>
      <c r="AJ66">
        <v>0</v>
      </c>
      <c r="AK66">
        <v>60.23</v>
      </c>
      <c r="AL66">
        <v>75.52</v>
      </c>
      <c r="AM66">
        <v>0</v>
      </c>
      <c r="AN66">
        <v>0</v>
      </c>
      <c r="AO66">
        <v>10.26</v>
      </c>
      <c r="AP66">
        <v>11.78</v>
      </c>
      <c r="AQ66">
        <v>76.900000000000006</v>
      </c>
      <c r="AR66">
        <v>44.16</v>
      </c>
      <c r="AS66">
        <v>33.979999999999997</v>
      </c>
      <c r="AT66">
        <v>20.010000000000002</v>
      </c>
      <c r="AU66">
        <v>0</v>
      </c>
      <c r="AV66">
        <v>0</v>
      </c>
      <c r="AW66">
        <v>0</v>
      </c>
      <c r="AX66">
        <v>0</v>
      </c>
      <c r="AY66">
        <v>1.44</v>
      </c>
      <c r="AZ66">
        <v>3.68</v>
      </c>
      <c r="BA66">
        <v>3.54</v>
      </c>
      <c r="BB66">
        <v>1.41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3096.59</v>
      </c>
    </row>
    <row r="67" spans="1:117">
      <c r="A67" t="s">
        <v>109</v>
      </c>
      <c r="B67">
        <v>0</v>
      </c>
      <c r="C67">
        <v>0</v>
      </c>
      <c r="D67">
        <v>45.18</v>
      </c>
      <c r="E67">
        <v>0</v>
      </c>
      <c r="F67">
        <v>0</v>
      </c>
      <c r="G67">
        <v>77.58</v>
      </c>
      <c r="H67">
        <v>0</v>
      </c>
      <c r="I67">
        <v>0</v>
      </c>
      <c r="J67">
        <v>96.19</v>
      </c>
      <c r="K67">
        <v>686.07</v>
      </c>
      <c r="L67">
        <v>413.81</v>
      </c>
      <c r="M67">
        <v>0</v>
      </c>
      <c r="N67">
        <v>58.1</v>
      </c>
      <c r="O67">
        <v>127.6</v>
      </c>
      <c r="P67">
        <v>141.78</v>
      </c>
      <c r="Q67">
        <v>20.96</v>
      </c>
      <c r="R67">
        <v>43.71</v>
      </c>
      <c r="S67">
        <v>27.05</v>
      </c>
      <c r="T67">
        <v>1.62</v>
      </c>
      <c r="U67">
        <v>413.44</v>
      </c>
      <c r="V67">
        <v>20.8</v>
      </c>
      <c r="W67">
        <v>33.69</v>
      </c>
      <c r="X67">
        <v>98.87</v>
      </c>
      <c r="Y67">
        <v>0</v>
      </c>
      <c r="Z67">
        <v>6.52</v>
      </c>
      <c r="AA67">
        <v>28.1</v>
      </c>
      <c r="AB67">
        <v>32.82</v>
      </c>
      <c r="AC67">
        <v>25.31</v>
      </c>
      <c r="AD67">
        <v>40.4</v>
      </c>
      <c r="AE67">
        <v>53.79</v>
      </c>
      <c r="AF67">
        <v>28.98</v>
      </c>
      <c r="AG67">
        <v>45.46</v>
      </c>
      <c r="AH67">
        <v>167.1</v>
      </c>
      <c r="AI67">
        <v>17.559999999999999</v>
      </c>
      <c r="AJ67">
        <v>0</v>
      </c>
      <c r="AK67">
        <v>60.23</v>
      </c>
      <c r="AL67">
        <v>75.52</v>
      </c>
      <c r="AM67">
        <v>0</v>
      </c>
      <c r="AN67">
        <v>0</v>
      </c>
      <c r="AO67">
        <v>10.26</v>
      </c>
      <c r="AP67">
        <v>11.78</v>
      </c>
      <c r="AQ67">
        <v>76.900000000000006</v>
      </c>
      <c r="AR67">
        <v>44.16</v>
      </c>
      <c r="AS67">
        <v>33.979999999999997</v>
      </c>
      <c r="AT67">
        <v>20.010000000000002</v>
      </c>
      <c r="AU67">
        <v>0</v>
      </c>
      <c r="AV67">
        <v>0</v>
      </c>
      <c r="AW67">
        <v>0</v>
      </c>
      <c r="AX67">
        <v>0</v>
      </c>
      <c r="AY67">
        <v>1.44</v>
      </c>
      <c r="AZ67">
        <v>5.35</v>
      </c>
      <c r="BA67">
        <v>3.54</v>
      </c>
      <c r="BB67">
        <v>1.41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3097.07</v>
      </c>
    </row>
    <row r="68" spans="1:117">
      <c r="A68" t="s">
        <v>110</v>
      </c>
      <c r="B68">
        <v>0</v>
      </c>
      <c r="C68">
        <v>0</v>
      </c>
      <c r="D68">
        <v>45.18</v>
      </c>
      <c r="E68">
        <v>0</v>
      </c>
      <c r="F68">
        <v>0</v>
      </c>
      <c r="G68">
        <v>77.58</v>
      </c>
      <c r="H68">
        <v>0</v>
      </c>
      <c r="I68">
        <v>0</v>
      </c>
      <c r="J68">
        <v>96.19</v>
      </c>
      <c r="K68">
        <v>686.07</v>
      </c>
      <c r="L68">
        <v>413.81</v>
      </c>
      <c r="M68">
        <v>0</v>
      </c>
      <c r="N68">
        <v>58.1</v>
      </c>
      <c r="O68">
        <v>127.6</v>
      </c>
      <c r="P68">
        <v>141.78</v>
      </c>
      <c r="Q68">
        <v>20.96</v>
      </c>
      <c r="R68">
        <v>43.71</v>
      </c>
      <c r="S68">
        <v>27.05</v>
      </c>
      <c r="T68">
        <v>1.62</v>
      </c>
      <c r="U68">
        <v>413.44</v>
      </c>
      <c r="V68">
        <v>20.8</v>
      </c>
      <c r="W68">
        <v>33.69</v>
      </c>
      <c r="X68">
        <v>98.87</v>
      </c>
      <c r="Y68">
        <v>0</v>
      </c>
      <c r="Z68">
        <v>6.52</v>
      </c>
      <c r="AA68">
        <v>42.15</v>
      </c>
      <c r="AB68">
        <v>32.82</v>
      </c>
      <c r="AC68">
        <v>25.31</v>
      </c>
      <c r="AD68">
        <v>40.4</v>
      </c>
      <c r="AE68">
        <v>53.79</v>
      </c>
      <c r="AF68">
        <v>28.98</v>
      </c>
      <c r="AG68">
        <v>45.46</v>
      </c>
      <c r="AH68">
        <v>167.1</v>
      </c>
      <c r="AI68">
        <v>17.559999999999999</v>
      </c>
      <c r="AJ68">
        <v>0</v>
      </c>
      <c r="AK68">
        <v>60.23</v>
      </c>
      <c r="AL68">
        <v>75.52</v>
      </c>
      <c r="AM68">
        <v>0</v>
      </c>
      <c r="AN68">
        <v>0</v>
      </c>
      <c r="AO68">
        <v>10.26</v>
      </c>
      <c r="AP68">
        <v>11.78</v>
      </c>
      <c r="AQ68">
        <v>76.900000000000006</v>
      </c>
      <c r="AR68">
        <v>44.16</v>
      </c>
      <c r="AS68">
        <v>33.979999999999997</v>
      </c>
      <c r="AT68">
        <v>20.010000000000002</v>
      </c>
      <c r="AU68">
        <v>0</v>
      </c>
      <c r="AV68">
        <v>0</v>
      </c>
      <c r="AW68">
        <v>0</v>
      </c>
      <c r="AX68">
        <v>0</v>
      </c>
      <c r="AY68">
        <v>1.44</v>
      </c>
      <c r="AZ68">
        <v>5.35</v>
      </c>
      <c r="BA68">
        <v>3.54</v>
      </c>
      <c r="BB68">
        <v>1.41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3111.1200000000003</v>
      </c>
    </row>
    <row r="69" spans="1:117">
      <c r="A69" t="s">
        <v>111</v>
      </c>
      <c r="B69">
        <v>0</v>
      </c>
      <c r="C69">
        <v>0</v>
      </c>
      <c r="D69">
        <v>45.18</v>
      </c>
      <c r="E69">
        <v>0</v>
      </c>
      <c r="F69">
        <v>0</v>
      </c>
      <c r="G69">
        <v>77.58</v>
      </c>
      <c r="H69">
        <v>0</v>
      </c>
      <c r="I69">
        <v>0</v>
      </c>
      <c r="J69">
        <v>96.19</v>
      </c>
      <c r="K69">
        <v>686.07</v>
      </c>
      <c r="L69">
        <v>413.81</v>
      </c>
      <c r="M69">
        <v>0</v>
      </c>
      <c r="N69">
        <v>58.1</v>
      </c>
      <c r="O69">
        <v>127.6</v>
      </c>
      <c r="P69">
        <v>141.78</v>
      </c>
      <c r="Q69">
        <v>20.96</v>
      </c>
      <c r="R69">
        <v>43.71</v>
      </c>
      <c r="S69">
        <v>27.05</v>
      </c>
      <c r="T69">
        <v>1.62</v>
      </c>
      <c r="U69">
        <v>413.44</v>
      </c>
      <c r="V69">
        <v>20.8</v>
      </c>
      <c r="W69">
        <v>33.69</v>
      </c>
      <c r="X69">
        <v>98.87</v>
      </c>
      <c r="Y69">
        <v>0</v>
      </c>
      <c r="Z69">
        <v>6.52</v>
      </c>
      <c r="AA69">
        <v>42.15</v>
      </c>
      <c r="AB69">
        <v>32.82</v>
      </c>
      <c r="AC69">
        <v>25.31</v>
      </c>
      <c r="AD69">
        <v>40.4</v>
      </c>
      <c r="AE69">
        <v>53.79</v>
      </c>
      <c r="AF69">
        <v>28.98</v>
      </c>
      <c r="AG69">
        <v>45.46</v>
      </c>
      <c r="AH69">
        <v>167.1</v>
      </c>
      <c r="AI69">
        <v>3.51</v>
      </c>
      <c r="AJ69">
        <v>0</v>
      </c>
      <c r="AK69">
        <v>60.23</v>
      </c>
      <c r="AL69">
        <v>75.52</v>
      </c>
      <c r="AM69">
        <v>5.79</v>
      </c>
      <c r="AN69">
        <v>0</v>
      </c>
      <c r="AO69">
        <v>10.26</v>
      </c>
      <c r="AP69">
        <v>11.78</v>
      </c>
      <c r="AQ69">
        <v>76.900000000000006</v>
      </c>
      <c r="AR69">
        <v>44.16</v>
      </c>
      <c r="AS69">
        <v>33.979999999999997</v>
      </c>
      <c r="AT69">
        <v>20.010000000000002</v>
      </c>
      <c r="AU69">
        <v>0</v>
      </c>
      <c r="AV69">
        <v>0</v>
      </c>
      <c r="AW69">
        <v>0</v>
      </c>
      <c r="AX69">
        <v>0</v>
      </c>
      <c r="AY69">
        <v>1.44</v>
      </c>
      <c r="AZ69">
        <v>5.35</v>
      </c>
      <c r="BA69">
        <v>3.54</v>
      </c>
      <c r="BB69">
        <v>1.41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3102.8600000000006</v>
      </c>
    </row>
    <row r="70" spans="1:117">
      <c r="A70" t="s">
        <v>112</v>
      </c>
      <c r="B70">
        <v>0</v>
      </c>
      <c r="C70">
        <v>0</v>
      </c>
      <c r="D70">
        <v>45.18</v>
      </c>
      <c r="E70">
        <v>0</v>
      </c>
      <c r="F70">
        <v>0</v>
      </c>
      <c r="G70">
        <v>77.58</v>
      </c>
      <c r="H70">
        <v>0</v>
      </c>
      <c r="I70">
        <v>0</v>
      </c>
      <c r="J70">
        <v>96.19</v>
      </c>
      <c r="K70">
        <v>686.07</v>
      </c>
      <c r="L70">
        <v>413.81</v>
      </c>
      <c r="M70">
        <v>0</v>
      </c>
      <c r="N70">
        <v>58.1</v>
      </c>
      <c r="O70">
        <v>127.6</v>
      </c>
      <c r="P70">
        <v>141.78</v>
      </c>
      <c r="Q70">
        <v>20.96</v>
      </c>
      <c r="R70">
        <v>43.71</v>
      </c>
      <c r="S70">
        <v>27.05</v>
      </c>
      <c r="T70">
        <v>1.62</v>
      </c>
      <c r="U70">
        <v>413.44</v>
      </c>
      <c r="V70">
        <v>20.8</v>
      </c>
      <c r="W70">
        <v>33.69</v>
      </c>
      <c r="X70">
        <v>98.87</v>
      </c>
      <c r="Y70">
        <v>0</v>
      </c>
      <c r="Z70">
        <v>6.52</v>
      </c>
      <c r="AA70">
        <v>42.15</v>
      </c>
      <c r="AB70">
        <v>32.82</v>
      </c>
      <c r="AC70">
        <v>25.31</v>
      </c>
      <c r="AD70">
        <v>40.4</v>
      </c>
      <c r="AE70">
        <v>53.79</v>
      </c>
      <c r="AF70">
        <v>28.98</v>
      </c>
      <c r="AG70">
        <v>45.46</v>
      </c>
      <c r="AH70">
        <v>167.1</v>
      </c>
      <c r="AI70">
        <v>3.51</v>
      </c>
      <c r="AJ70">
        <v>0</v>
      </c>
      <c r="AK70">
        <v>60.23</v>
      </c>
      <c r="AL70">
        <v>75.52</v>
      </c>
      <c r="AM70">
        <v>11.58</v>
      </c>
      <c r="AN70">
        <v>0</v>
      </c>
      <c r="AO70">
        <v>10.26</v>
      </c>
      <c r="AP70">
        <v>11.78</v>
      </c>
      <c r="AQ70">
        <v>76.900000000000006</v>
      </c>
      <c r="AR70">
        <v>44.16</v>
      </c>
      <c r="AS70">
        <v>33.979999999999997</v>
      </c>
      <c r="AT70">
        <v>20.010000000000002</v>
      </c>
      <c r="AU70">
        <v>0</v>
      </c>
      <c r="AV70">
        <v>0</v>
      </c>
      <c r="AW70">
        <v>0</v>
      </c>
      <c r="AX70">
        <v>0</v>
      </c>
      <c r="AY70">
        <v>1.44</v>
      </c>
      <c r="AZ70">
        <v>5.35</v>
      </c>
      <c r="BA70">
        <v>3.54</v>
      </c>
      <c r="BB70">
        <v>1.41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3108.6500000000005</v>
      </c>
    </row>
    <row r="71" spans="1:117">
      <c r="A71" t="s">
        <v>113</v>
      </c>
      <c r="B71">
        <v>0</v>
      </c>
      <c r="C71">
        <v>0</v>
      </c>
      <c r="D71">
        <v>45.18</v>
      </c>
      <c r="E71">
        <v>0</v>
      </c>
      <c r="F71">
        <v>0</v>
      </c>
      <c r="G71">
        <v>77.58</v>
      </c>
      <c r="H71">
        <v>0</v>
      </c>
      <c r="I71">
        <v>0</v>
      </c>
      <c r="J71">
        <v>96.19</v>
      </c>
      <c r="K71">
        <v>686.07</v>
      </c>
      <c r="L71">
        <v>413.81</v>
      </c>
      <c r="M71">
        <v>0</v>
      </c>
      <c r="N71">
        <v>58.1</v>
      </c>
      <c r="O71">
        <v>127.6</v>
      </c>
      <c r="P71">
        <v>141.78</v>
      </c>
      <c r="Q71">
        <v>20.96</v>
      </c>
      <c r="R71">
        <v>43.71</v>
      </c>
      <c r="S71">
        <v>27.05</v>
      </c>
      <c r="T71">
        <v>1.62</v>
      </c>
      <c r="U71">
        <v>413.44</v>
      </c>
      <c r="V71">
        <v>20.8</v>
      </c>
      <c r="W71">
        <v>33.69</v>
      </c>
      <c r="X71">
        <v>98.87</v>
      </c>
      <c r="Y71">
        <v>0</v>
      </c>
      <c r="Z71">
        <v>1.1000000000000001</v>
      </c>
      <c r="AA71">
        <v>42.15</v>
      </c>
      <c r="AB71">
        <v>32.82</v>
      </c>
      <c r="AC71">
        <v>25.31</v>
      </c>
      <c r="AD71">
        <v>40.4</v>
      </c>
      <c r="AE71">
        <v>53.79</v>
      </c>
      <c r="AF71">
        <v>38.64</v>
      </c>
      <c r="AG71">
        <v>45.46</v>
      </c>
      <c r="AH71">
        <v>167.1</v>
      </c>
      <c r="AI71">
        <v>3.51</v>
      </c>
      <c r="AJ71">
        <v>0</v>
      </c>
      <c r="AK71">
        <v>60.23</v>
      </c>
      <c r="AL71">
        <v>75.52</v>
      </c>
      <c r="AM71">
        <v>11.58</v>
      </c>
      <c r="AN71">
        <v>0</v>
      </c>
      <c r="AO71">
        <v>10.11</v>
      </c>
      <c r="AP71">
        <v>11.78</v>
      </c>
      <c r="AQ71">
        <v>76.900000000000006</v>
      </c>
      <c r="AR71">
        <v>44.16</v>
      </c>
      <c r="AS71">
        <v>33.979999999999997</v>
      </c>
      <c r="AT71">
        <v>20.010000000000002</v>
      </c>
      <c r="AU71">
        <v>0</v>
      </c>
      <c r="AV71">
        <v>0</v>
      </c>
      <c r="AW71">
        <v>0</v>
      </c>
      <c r="AX71">
        <v>0</v>
      </c>
      <c r="AY71">
        <v>1.44</v>
      </c>
      <c r="AZ71">
        <v>5.35</v>
      </c>
      <c r="BA71">
        <v>3.54</v>
      </c>
      <c r="BB71">
        <v>1.41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3112.7400000000002</v>
      </c>
    </row>
    <row r="72" spans="1:117">
      <c r="A72" t="s">
        <v>114</v>
      </c>
      <c r="B72">
        <v>0</v>
      </c>
      <c r="C72">
        <v>0</v>
      </c>
      <c r="D72">
        <v>45.18</v>
      </c>
      <c r="E72">
        <v>0</v>
      </c>
      <c r="F72">
        <v>0</v>
      </c>
      <c r="G72">
        <v>77.58</v>
      </c>
      <c r="H72">
        <v>0</v>
      </c>
      <c r="I72">
        <v>0</v>
      </c>
      <c r="J72">
        <v>96.19</v>
      </c>
      <c r="K72">
        <v>686.07</v>
      </c>
      <c r="L72">
        <v>413.81</v>
      </c>
      <c r="M72">
        <v>0</v>
      </c>
      <c r="N72">
        <v>58.1</v>
      </c>
      <c r="O72">
        <v>127.6</v>
      </c>
      <c r="P72">
        <v>141.78</v>
      </c>
      <c r="Q72">
        <v>20.96</v>
      </c>
      <c r="R72">
        <v>43.71</v>
      </c>
      <c r="S72">
        <v>27.05</v>
      </c>
      <c r="T72">
        <v>1.62</v>
      </c>
      <c r="U72">
        <v>413.44</v>
      </c>
      <c r="V72">
        <v>20.8</v>
      </c>
      <c r="W72">
        <v>33.69</v>
      </c>
      <c r="X72">
        <v>98.87</v>
      </c>
      <c r="Y72">
        <v>0</v>
      </c>
      <c r="Z72">
        <v>1.1000000000000001</v>
      </c>
      <c r="AA72">
        <v>42.15</v>
      </c>
      <c r="AB72">
        <v>32.82</v>
      </c>
      <c r="AC72">
        <v>25.31</v>
      </c>
      <c r="AD72">
        <v>40.4</v>
      </c>
      <c r="AE72">
        <v>53.79</v>
      </c>
      <c r="AF72">
        <v>38.64</v>
      </c>
      <c r="AG72">
        <v>45.46</v>
      </c>
      <c r="AH72">
        <v>167.1</v>
      </c>
      <c r="AI72">
        <v>15.46</v>
      </c>
      <c r="AJ72">
        <v>0</v>
      </c>
      <c r="AK72">
        <v>60.23</v>
      </c>
      <c r="AL72">
        <v>75.52</v>
      </c>
      <c r="AM72">
        <v>11.58</v>
      </c>
      <c r="AN72">
        <v>0</v>
      </c>
      <c r="AO72">
        <v>10.11</v>
      </c>
      <c r="AP72">
        <v>11.78</v>
      </c>
      <c r="AQ72">
        <v>76.900000000000006</v>
      </c>
      <c r="AR72">
        <v>44.16</v>
      </c>
      <c r="AS72">
        <v>33.979999999999997</v>
      </c>
      <c r="AT72">
        <v>20.010000000000002</v>
      </c>
      <c r="AU72">
        <v>0</v>
      </c>
      <c r="AV72">
        <v>0</v>
      </c>
      <c r="AW72">
        <v>0</v>
      </c>
      <c r="AX72">
        <v>0</v>
      </c>
      <c r="AY72">
        <v>1.44</v>
      </c>
      <c r="AZ72">
        <v>5.35</v>
      </c>
      <c r="BA72">
        <v>3.54</v>
      </c>
      <c r="BB72">
        <v>1.41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3124.69</v>
      </c>
    </row>
    <row r="73" spans="1:117">
      <c r="A73" t="s">
        <v>115</v>
      </c>
      <c r="B73">
        <v>0</v>
      </c>
      <c r="C73">
        <v>0</v>
      </c>
      <c r="D73">
        <v>45.18</v>
      </c>
      <c r="E73">
        <v>0</v>
      </c>
      <c r="F73">
        <v>0</v>
      </c>
      <c r="G73">
        <v>77.58</v>
      </c>
      <c r="H73">
        <v>0</v>
      </c>
      <c r="I73">
        <v>0</v>
      </c>
      <c r="J73">
        <v>96.19</v>
      </c>
      <c r="K73">
        <v>686.07</v>
      </c>
      <c r="L73">
        <v>413.81</v>
      </c>
      <c r="M73">
        <v>0</v>
      </c>
      <c r="N73">
        <v>58.1</v>
      </c>
      <c r="O73">
        <v>127.6</v>
      </c>
      <c r="P73">
        <v>141.78</v>
      </c>
      <c r="Q73">
        <v>20.96</v>
      </c>
      <c r="R73">
        <v>43.71</v>
      </c>
      <c r="S73">
        <v>27.05</v>
      </c>
      <c r="T73">
        <v>1.62</v>
      </c>
      <c r="U73">
        <v>413.44</v>
      </c>
      <c r="V73">
        <v>20.8</v>
      </c>
      <c r="W73">
        <v>33.69</v>
      </c>
      <c r="X73">
        <v>98.87</v>
      </c>
      <c r="Y73">
        <v>0</v>
      </c>
      <c r="Z73">
        <v>1.1000000000000001</v>
      </c>
      <c r="AA73">
        <v>42.15</v>
      </c>
      <c r="AB73">
        <v>32.82</v>
      </c>
      <c r="AC73">
        <v>25.31</v>
      </c>
      <c r="AD73">
        <v>40.4</v>
      </c>
      <c r="AE73">
        <v>53.79</v>
      </c>
      <c r="AF73">
        <v>38.64</v>
      </c>
      <c r="AG73">
        <v>45.46</v>
      </c>
      <c r="AH73">
        <v>167.1</v>
      </c>
      <c r="AI73">
        <v>15.46</v>
      </c>
      <c r="AJ73">
        <v>0</v>
      </c>
      <c r="AK73">
        <v>60.23</v>
      </c>
      <c r="AL73">
        <v>75.52</v>
      </c>
      <c r="AM73">
        <v>11.58</v>
      </c>
      <c r="AN73">
        <v>0</v>
      </c>
      <c r="AO73">
        <v>9.82</v>
      </c>
      <c r="AP73">
        <v>11.78</v>
      </c>
      <c r="AQ73">
        <v>76.900000000000006</v>
      </c>
      <c r="AR73">
        <v>44.16</v>
      </c>
      <c r="AS73">
        <v>33.979999999999997</v>
      </c>
      <c r="AT73">
        <v>20.010000000000002</v>
      </c>
      <c r="AU73">
        <v>0</v>
      </c>
      <c r="AV73">
        <v>0</v>
      </c>
      <c r="AW73">
        <v>0</v>
      </c>
      <c r="AX73">
        <v>0</v>
      </c>
      <c r="AY73">
        <v>1.44</v>
      </c>
      <c r="AZ73">
        <v>5.35</v>
      </c>
      <c r="BA73">
        <v>3.54</v>
      </c>
      <c r="BB73">
        <v>1.41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3124.4</v>
      </c>
    </row>
    <row r="74" spans="1:117">
      <c r="A74" t="s">
        <v>116</v>
      </c>
      <c r="B74">
        <v>0</v>
      </c>
      <c r="C74">
        <v>0</v>
      </c>
      <c r="D74">
        <v>45.18</v>
      </c>
      <c r="E74">
        <v>0</v>
      </c>
      <c r="F74">
        <v>0</v>
      </c>
      <c r="G74">
        <v>77.58</v>
      </c>
      <c r="H74">
        <v>0</v>
      </c>
      <c r="I74">
        <v>0</v>
      </c>
      <c r="J74">
        <v>96.19</v>
      </c>
      <c r="K74">
        <v>686.07</v>
      </c>
      <c r="L74">
        <v>413.81</v>
      </c>
      <c r="M74">
        <v>0</v>
      </c>
      <c r="N74">
        <v>58.1</v>
      </c>
      <c r="O74">
        <v>127.6</v>
      </c>
      <c r="P74">
        <v>141.78</v>
      </c>
      <c r="Q74">
        <v>20.96</v>
      </c>
      <c r="R74">
        <v>43.71</v>
      </c>
      <c r="S74">
        <v>27.05</v>
      </c>
      <c r="T74">
        <v>1.62</v>
      </c>
      <c r="U74">
        <v>413.44</v>
      </c>
      <c r="V74">
        <v>20.8</v>
      </c>
      <c r="W74">
        <v>33.69</v>
      </c>
      <c r="X74">
        <v>98.87</v>
      </c>
      <c r="Y74">
        <v>0</v>
      </c>
      <c r="Z74">
        <v>1.1000000000000001</v>
      </c>
      <c r="AA74">
        <v>42.15</v>
      </c>
      <c r="AB74">
        <v>32.82</v>
      </c>
      <c r="AC74">
        <v>25.31</v>
      </c>
      <c r="AD74">
        <v>40.4</v>
      </c>
      <c r="AE74">
        <v>53.79</v>
      </c>
      <c r="AF74">
        <v>38.64</v>
      </c>
      <c r="AG74">
        <v>45.46</v>
      </c>
      <c r="AH74">
        <v>167.1</v>
      </c>
      <c r="AI74">
        <v>15.46</v>
      </c>
      <c r="AJ74">
        <v>0</v>
      </c>
      <c r="AK74">
        <v>60.23</v>
      </c>
      <c r="AL74">
        <v>75.52</v>
      </c>
      <c r="AM74">
        <v>17.37</v>
      </c>
      <c r="AN74">
        <v>0</v>
      </c>
      <c r="AO74">
        <v>9.5299999999999994</v>
      </c>
      <c r="AP74">
        <v>11.78</v>
      </c>
      <c r="AQ74">
        <v>76.900000000000006</v>
      </c>
      <c r="AR74">
        <v>44.16</v>
      </c>
      <c r="AS74">
        <v>33.979999999999997</v>
      </c>
      <c r="AT74">
        <v>20.010000000000002</v>
      </c>
      <c r="AU74">
        <v>0</v>
      </c>
      <c r="AV74">
        <v>0</v>
      </c>
      <c r="AW74">
        <v>0</v>
      </c>
      <c r="AX74">
        <v>0</v>
      </c>
      <c r="AY74">
        <v>1.44</v>
      </c>
      <c r="AZ74">
        <v>5.35</v>
      </c>
      <c r="BA74">
        <v>3.54</v>
      </c>
      <c r="BB74">
        <v>1.41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3129.9</v>
      </c>
    </row>
    <row r="75" spans="1:117">
      <c r="A75" t="s">
        <v>117</v>
      </c>
      <c r="B75">
        <v>0</v>
      </c>
      <c r="C75">
        <v>0</v>
      </c>
      <c r="D75">
        <v>45.77</v>
      </c>
      <c r="E75">
        <v>0</v>
      </c>
      <c r="F75">
        <v>0</v>
      </c>
      <c r="G75">
        <v>77.58</v>
      </c>
      <c r="H75">
        <v>0</v>
      </c>
      <c r="I75">
        <v>0</v>
      </c>
      <c r="J75">
        <v>96.19</v>
      </c>
      <c r="K75">
        <v>686.07</v>
      </c>
      <c r="L75">
        <v>413.81</v>
      </c>
      <c r="M75">
        <v>0</v>
      </c>
      <c r="N75">
        <v>58.1</v>
      </c>
      <c r="O75">
        <v>127.6</v>
      </c>
      <c r="P75">
        <v>141.78</v>
      </c>
      <c r="Q75">
        <v>20.96</v>
      </c>
      <c r="R75">
        <v>43.71</v>
      </c>
      <c r="S75">
        <v>27.05</v>
      </c>
      <c r="T75">
        <v>1.62</v>
      </c>
      <c r="U75">
        <v>413.44</v>
      </c>
      <c r="V75">
        <v>20.8</v>
      </c>
      <c r="W75">
        <v>33.69</v>
      </c>
      <c r="X75">
        <v>98.87</v>
      </c>
      <c r="Y75">
        <v>0</v>
      </c>
      <c r="Z75">
        <v>6.52</v>
      </c>
      <c r="AA75">
        <v>42.15</v>
      </c>
      <c r="AB75">
        <v>32.82</v>
      </c>
      <c r="AC75">
        <v>25.31</v>
      </c>
      <c r="AD75">
        <v>40.4</v>
      </c>
      <c r="AE75">
        <v>53.79</v>
      </c>
      <c r="AF75">
        <v>38.64</v>
      </c>
      <c r="AG75">
        <v>45.46</v>
      </c>
      <c r="AH75">
        <v>167.1</v>
      </c>
      <c r="AI75">
        <v>33.729999999999997</v>
      </c>
      <c r="AJ75">
        <v>0</v>
      </c>
      <c r="AK75">
        <v>60.23</v>
      </c>
      <c r="AL75">
        <v>75.52</v>
      </c>
      <c r="AM75">
        <v>17.37</v>
      </c>
      <c r="AN75">
        <v>0</v>
      </c>
      <c r="AO75">
        <v>9.5299999999999994</v>
      </c>
      <c r="AP75">
        <v>11.78</v>
      </c>
      <c r="AQ75">
        <v>76.900000000000006</v>
      </c>
      <c r="AR75">
        <v>44.16</v>
      </c>
      <c r="AS75">
        <v>33.979999999999997</v>
      </c>
      <c r="AT75">
        <v>20.010000000000002</v>
      </c>
      <c r="AU75">
        <v>0</v>
      </c>
      <c r="AV75">
        <v>0</v>
      </c>
      <c r="AW75">
        <v>0</v>
      </c>
      <c r="AX75">
        <v>0</v>
      </c>
      <c r="AY75">
        <v>1.44</v>
      </c>
      <c r="AZ75">
        <v>5.35</v>
      </c>
      <c r="BA75">
        <v>3.54</v>
      </c>
      <c r="BB75">
        <v>1.41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3154.1800000000003</v>
      </c>
    </row>
    <row r="76" spans="1:117">
      <c r="A76" t="s">
        <v>118</v>
      </c>
      <c r="B76">
        <v>0</v>
      </c>
      <c r="C76">
        <v>0</v>
      </c>
      <c r="D76">
        <v>45.77</v>
      </c>
      <c r="E76">
        <v>0</v>
      </c>
      <c r="F76">
        <v>0</v>
      </c>
      <c r="G76">
        <v>77.58</v>
      </c>
      <c r="H76">
        <v>0</v>
      </c>
      <c r="I76">
        <v>0</v>
      </c>
      <c r="J76">
        <v>96.19</v>
      </c>
      <c r="K76">
        <v>686.07</v>
      </c>
      <c r="L76">
        <v>413.81</v>
      </c>
      <c r="M76">
        <v>0</v>
      </c>
      <c r="N76">
        <v>58.1</v>
      </c>
      <c r="O76">
        <v>127.6</v>
      </c>
      <c r="P76">
        <v>141.78</v>
      </c>
      <c r="Q76">
        <v>20.96</v>
      </c>
      <c r="R76">
        <v>43.71</v>
      </c>
      <c r="S76">
        <v>27.05</v>
      </c>
      <c r="T76">
        <v>1.62</v>
      </c>
      <c r="U76">
        <v>413.44</v>
      </c>
      <c r="V76">
        <v>20.8</v>
      </c>
      <c r="W76">
        <v>33.69</v>
      </c>
      <c r="X76">
        <v>98.87</v>
      </c>
      <c r="Y76">
        <v>0</v>
      </c>
      <c r="Z76">
        <v>6.52</v>
      </c>
      <c r="AA76">
        <v>42.15</v>
      </c>
      <c r="AB76">
        <v>32.82</v>
      </c>
      <c r="AC76">
        <v>25.31</v>
      </c>
      <c r="AD76">
        <v>40.4</v>
      </c>
      <c r="AE76">
        <v>53.79</v>
      </c>
      <c r="AF76">
        <v>38.64</v>
      </c>
      <c r="AG76">
        <v>45.46</v>
      </c>
      <c r="AH76">
        <v>167.1</v>
      </c>
      <c r="AI76">
        <v>54.11</v>
      </c>
      <c r="AJ76">
        <v>0</v>
      </c>
      <c r="AK76">
        <v>60.23</v>
      </c>
      <c r="AL76">
        <v>75.52</v>
      </c>
      <c r="AM76">
        <v>17.37</v>
      </c>
      <c r="AN76">
        <v>0</v>
      </c>
      <c r="AO76">
        <v>9.23</v>
      </c>
      <c r="AP76">
        <v>11.78</v>
      </c>
      <c r="AQ76">
        <v>76.900000000000006</v>
      </c>
      <c r="AR76">
        <v>44.16</v>
      </c>
      <c r="AS76">
        <v>33.979999999999997</v>
      </c>
      <c r="AT76">
        <v>20.010000000000002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5.35</v>
      </c>
      <c r="BA76">
        <v>3.54</v>
      </c>
      <c r="BB76">
        <v>1.41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3175.7000000000003</v>
      </c>
    </row>
    <row r="77" spans="1:117">
      <c r="A77" t="s">
        <v>119</v>
      </c>
      <c r="B77">
        <v>0</v>
      </c>
      <c r="C77">
        <v>0</v>
      </c>
      <c r="D77">
        <v>45.77</v>
      </c>
      <c r="E77">
        <v>0</v>
      </c>
      <c r="F77">
        <v>0</v>
      </c>
      <c r="G77">
        <v>77.58</v>
      </c>
      <c r="H77">
        <v>0</v>
      </c>
      <c r="I77">
        <v>0</v>
      </c>
      <c r="J77">
        <v>96.19</v>
      </c>
      <c r="K77">
        <v>686.07</v>
      </c>
      <c r="L77">
        <v>413.81</v>
      </c>
      <c r="M77">
        <v>0</v>
      </c>
      <c r="N77">
        <v>58.1</v>
      </c>
      <c r="O77">
        <v>127.6</v>
      </c>
      <c r="P77">
        <v>141.78</v>
      </c>
      <c r="Q77">
        <v>20.96</v>
      </c>
      <c r="R77">
        <v>43.71</v>
      </c>
      <c r="S77">
        <v>27.05</v>
      </c>
      <c r="T77">
        <v>1.62</v>
      </c>
      <c r="U77">
        <v>413.44</v>
      </c>
      <c r="V77">
        <v>20.8</v>
      </c>
      <c r="W77">
        <v>33.69</v>
      </c>
      <c r="X77">
        <v>98.87</v>
      </c>
      <c r="Y77">
        <v>0</v>
      </c>
      <c r="Z77">
        <v>19.559999999999999</v>
      </c>
      <c r="AA77">
        <v>42.15</v>
      </c>
      <c r="AB77">
        <v>45.65</v>
      </c>
      <c r="AC77">
        <v>33.74</v>
      </c>
      <c r="AD77">
        <v>41.42</v>
      </c>
      <c r="AE77">
        <v>55.08</v>
      </c>
      <c r="AF77">
        <v>42.94</v>
      </c>
      <c r="AG77">
        <v>45.46</v>
      </c>
      <c r="AH77">
        <v>168.66</v>
      </c>
      <c r="AI77">
        <v>54.11</v>
      </c>
      <c r="AJ77">
        <v>0</v>
      </c>
      <c r="AK77">
        <v>60.23</v>
      </c>
      <c r="AL77">
        <v>75.52</v>
      </c>
      <c r="AM77">
        <v>17.37</v>
      </c>
      <c r="AN77">
        <v>0</v>
      </c>
      <c r="AO77">
        <v>8.82</v>
      </c>
      <c r="AP77">
        <v>12.43</v>
      </c>
      <c r="AQ77">
        <v>76.900000000000006</v>
      </c>
      <c r="AR77">
        <v>44.16</v>
      </c>
      <c r="AS77">
        <v>33.979999999999997</v>
      </c>
      <c r="AT77">
        <v>20.010000000000002</v>
      </c>
      <c r="AU77">
        <v>0</v>
      </c>
      <c r="AV77">
        <v>0</v>
      </c>
      <c r="AW77">
        <v>0</v>
      </c>
      <c r="AX77">
        <v>0</v>
      </c>
      <c r="AY77">
        <v>4.32</v>
      </c>
      <c r="AZ77">
        <v>5.35</v>
      </c>
      <c r="BA77">
        <v>3.62</v>
      </c>
      <c r="BB77">
        <v>1.41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3219.93</v>
      </c>
    </row>
    <row r="78" spans="1:117">
      <c r="A78" t="s">
        <v>120</v>
      </c>
      <c r="B78">
        <v>0</v>
      </c>
      <c r="C78">
        <v>0</v>
      </c>
      <c r="D78">
        <v>46.13</v>
      </c>
      <c r="E78">
        <v>0</v>
      </c>
      <c r="F78">
        <v>0</v>
      </c>
      <c r="G78">
        <v>77.58</v>
      </c>
      <c r="H78">
        <v>0</v>
      </c>
      <c r="I78">
        <v>0</v>
      </c>
      <c r="J78">
        <v>96.19</v>
      </c>
      <c r="K78">
        <v>686.07</v>
      </c>
      <c r="L78">
        <v>413.81</v>
      </c>
      <c r="M78">
        <v>0</v>
      </c>
      <c r="N78">
        <v>58.1</v>
      </c>
      <c r="O78">
        <v>127.6</v>
      </c>
      <c r="P78">
        <v>141.78</v>
      </c>
      <c r="Q78">
        <v>20.96</v>
      </c>
      <c r="R78">
        <v>43.71</v>
      </c>
      <c r="S78">
        <v>27.05</v>
      </c>
      <c r="T78">
        <v>1.62</v>
      </c>
      <c r="U78">
        <v>413.44</v>
      </c>
      <c r="V78">
        <v>20.8</v>
      </c>
      <c r="W78">
        <v>33.69</v>
      </c>
      <c r="X78">
        <v>98.87</v>
      </c>
      <c r="Y78">
        <v>0</v>
      </c>
      <c r="Z78">
        <v>19.559999999999999</v>
      </c>
      <c r="AA78">
        <v>42.15</v>
      </c>
      <c r="AB78">
        <v>45.65</v>
      </c>
      <c r="AC78">
        <v>33.74</v>
      </c>
      <c r="AD78">
        <v>41.42</v>
      </c>
      <c r="AE78">
        <v>55.08</v>
      </c>
      <c r="AF78">
        <v>42.94</v>
      </c>
      <c r="AG78">
        <v>45.46</v>
      </c>
      <c r="AH78">
        <v>168.66</v>
      </c>
      <c r="AI78">
        <v>54.11</v>
      </c>
      <c r="AJ78">
        <v>0</v>
      </c>
      <c r="AK78">
        <v>60.23</v>
      </c>
      <c r="AL78">
        <v>75.52</v>
      </c>
      <c r="AM78">
        <v>17.37</v>
      </c>
      <c r="AN78">
        <v>0</v>
      </c>
      <c r="AO78">
        <v>8.82</v>
      </c>
      <c r="AP78">
        <v>12.43</v>
      </c>
      <c r="AQ78">
        <v>76.900000000000006</v>
      </c>
      <c r="AR78">
        <v>44.16</v>
      </c>
      <c r="AS78">
        <v>33.979999999999997</v>
      </c>
      <c r="AT78">
        <v>20.010000000000002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5.35</v>
      </c>
      <c r="BA78">
        <v>3.62</v>
      </c>
      <c r="BB78">
        <v>1.41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3220.2899999999995</v>
      </c>
    </row>
    <row r="79" spans="1:117">
      <c r="A79" t="s">
        <v>121</v>
      </c>
      <c r="B79">
        <v>0</v>
      </c>
      <c r="C79">
        <v>0</v>
      </c>
      <c r="D79">
        <v>46.37</v>
      </c>
      <c r="E79">
        <v>0</v>
      </c>
      <c r="F79">
        <v>0</v>
      </c>
      <c r="G79">
        <v>77.58</v>
      </c>
      <c r="H79">
        <v>0</v>
      </c>
      <c r="I79">
        <v>0</v>
      </c>
      <c r="J79">
        <v>96.19</v>
      </c>
      <c r="K79">
        <v>686.07</v>
      </c>
      <c r="L79">
        <v>413.81</v>
      </c>
      <c r="M79">
        <v>0</v>
      </c>
      <c r="N79">
        <v>58.1</v>
      </c>
      <c r="O79">
        <v>127.6</v>
      </c>
      <c r="P79">
        <v>141.78</v>
      </c>
      <c r="Q79">
        <v>20.96</v>
      </c>
      <c r="R79">
        <v>43.71</v>
      </c>
      <c r="S79">
        <v>27.05</v>
      </c>
      <c r="T79">
        <v>1.62</v>
      </c>
      <c r="U79">
        <v>413.44</v>
      </c>
      <c r="V79">
        <v>20.8</v>
      </c>
      <c r="W79">
        <v>33.69</v>
      </c>
      <c r="X79">
        <v>98.87</v>
      </c>
      <c r="Y79">
        <v>0</v>
      </c>
      <c r="Z79">
        <v>19.559999999999999</v>
      </c>
      <c r="AA79">
        <v>42.15</v>
      </c>
      <c r="AB79">
        <v>45.65</v>
      </c>
      <c r="AC79">
        <v>33.74</v>
      </c>
      <c r="AD79">
        <v>41.42</v>
      </c>
      <c r="AE79">
        <v>55.08</v>
      </c>
      <c r="AF79">
        <v>42.94</v>
      </c>
      <c r="AG79">
        <v>45.46</v>
      </c>
      <c r="AH79">
        <v>168.66</v>
      </c>
      <c r="AI79">
        <v>54.11</v>
      </c>
      <c r="AJ79">
        <v>0</v>
      </c>
      <c r="AK79">
        <v>60.23</v>
      </c>
      <c r="AL79">
        <v>75.52</v>
      </c>
      <c r="AM79">
        <v>17.37</v>
      </c>
      <c r="AN79">
        <v>0</v>
      </c>
      <c r="AO79">
        <v>8.82</v>
      </c>
      <c r="AP79">
        <v>12.43</v>
      </c>
      <c r="AQ79">
        <v>76.900000000000006</v>
      </c>
      <c r="AR79">
        <v>44.16</v>
      </c>
      <c r="AS79">
        <v>33.979999999999997</v>
      </c>
      <c r="AT79">
        <v>20.010000000000002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5.35</v>
      </c>
      <c r="BA79">
        <v>3.62</v>
      </c>
      <c r="BB79">
        <v>0.11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3219.23</v>
      </c>
    </row>
    <row r="80" spans="1:117">
      <c r="A80" t="s">
        <v>122</v>
      </c>
      <c r="B80">
        <v>0</v>
      </c>
      <c r="C80">
        <v>0</v>
      </c>
      <c r="D80">
        <v>46.37</v>
      </c>
      <c r="E80">
        <v>0</v>
      </c>
      <c r="F80">
        <v>0</v>
      </c>
      <c r="G80">
        <v>77.58</v>
      </c>
      <c r="H80">
        <v>0</v>
      </c>
      <c r="I80">
        <v>0</v>
      </c>
      <c r="J80">
        <v>96.19</v>
      </c>
      <c r="K80">
        <v>686.07</v>
      </c>
      <c r="L80">
        <v>413.81</v>
      </c>
      <c r="M80">
        <v>0</v>
      </c>
      <c r="N80">
        <v>58.1</v>
      </c>
      <c r="O80">
        <v>127.6</v>
      </c>
      <c r="P80">
        <v>141.78</v>
      </c>
      <c r="Q80">
        <v>20.57</v>
      </c>
      <c r="R80">
        <v>42.4</v>
      </c>
      <c r="S80">
        <v>26.4</v>
      </c>
      <c r="T80">
        <v>0</v>
      </c>
      <c r="U80">
        <v>413.44</v>
      </c>
      <c r="V80">
        <v>20.8</v>
      </c>
      <c r="W80">
        <v>33.69</v>
      </c>
      <c r="X80">
        <v>98.87</v>
      </c>
      <c r="Y80">
        <v>0</v>
      </c>
      <c r="Z80">
        <v>19.559999999999999</v>
      </c>
      <c r="AA80">
        <v>42.15</v>
      </c>
      <c r="AB80">
        <v>45.65</v>
      </c>
      <c r="AC80">
        <v>33.74</v>
      </c>
      <c r="AD80">
        <v>41.42</v>
      </c>
      <c r="AE80">
        <v>55.08</v>
      </c>
      <c r="AF80">
        <v>42.94</v>
      </c>
      <c r="AG80">
        <v>45.46</v>
      </c>
      <c r="AH80">
        <v>168.66</v>
      </c>
      <c r="AI80">
        <v>54.11</v>
      </c>
      <c r="AJ80">
        <v>0</v>
      </c>
      <c r="AK80">
        <v>60.23</v>
      </c>
      <c r="AL80">
        <v>75.52</v>
      </c>
      <c r="AM80">
        <v>17.37</v>
      </c>
      <c r="AN80">
        <v>0</v>
      </c>
      <c r="AO80">
        <v>8.82</v>
      </c>
      <c r="AP80">
        <v>12.43</v>
      </c>
      <c r="AQ80">
        <v>76.900000000000006</v>
      </c>
      <c r="AR80">
        <v>44.16</v>
      </c>
      <c r="AS80">
        <v>33.979999999999997</v>
      </c>
      <c r="AT80">
        <v>20.010000000000002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5.35</v>
      </c>
      <c r="BA80">
        <v>3.62</v>
      </c>
      <c r="BB80">
        <v>0.11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3215.26</v>
      </c>
    </row>
    <row r="81" spans="1:117">
      <c r="A81" t="s">
        <v>123</v>
      </c>
      <c r="B81">
        <v>0</v>
      </c>
      <c r="C81">
        <v>0</v>
      </c>
      <c r="D81">
        <v>46.37</v>
      </c>
      <c r="E81">
        <v>0</v>
      </c>
      <c r="F81">
        <v>0</v>
      </c>
      <c r="G81">
        <v>77.58</v>
      </c>
      <c r="H81">
        <v>0</v>
      </c>
      <c r="I81">
        <v>0</v>
      </c>
      <c r="J81">
        <v>96.19</v>
      </c>
      <c r="K81">
        <v>686.07</v>
      </c>
      <c r="L81">
        <v>413.81</v>
      </c>
      <c r="M81">
        <v>0</v>
      </c>
      <c r="N81">
        <v>58.1</v>
      </c>
      <c r="O81">
        <v>127.6</v>
      </c>
      <c r="P81">
        <v>141.78</v>
      </c>
      <c r="Q81">
        <v>20.57</v>
      </c>
      <c r="R81">
        <v>42.4</v>
      </c>
      <c r="S81">
        <v>26.4</v>
      </c>
      <c r="T81">
        <v>0</v>
      </c>
      <c r="U81">
        <v>413.44</v>
      </c>
      <c r="V81">
        <v>20.8</v>
      </c>
      <c r="W81">
        <v>33.69</v>
      </c>
      <c r="X81">
        <v>98.87</v>
      </c>
      <c r="Y81">
        <v>0</v>
      </c>
      <c r="Z81">
        <v>19.559999999999999</v>
      </c>
      <c r="AA81">
        <v>42.15</v>
      </c>
      <c r="AB81">
        <v>45.65</v>
      </c>
      <c r="AC81">
        <v>33.74</v>
      </c>
      <c r="AD81">
        <v>41.42</v>
      </c>
      <c r="AE81">
        <v>55.08</v>
      </c>
      <c r="AF81">
        <v>42.94</v>
      </c>
      <c r="AG81">
        <v>45.46</v>
      </c>
      <c r="AH81">
        <v>168.66</v>
      </c>
      <c r="AI81">
        <v>54.11</v>
      </c>
      <c r="AJ81">
        <v>0</v>
      </c>
      <c r="AK81">
        <v>60.23</v>
      </c>
      <c r="AL81">
        <v>75.52</v>
      </c>
      <c r="AM81">
        <v>17.37</v>
      </c>
      <c r="AN81">
        <v>0</v>
      </c>
      <c r="AO81">
        <v>9.11</v>
      </c>
      <c r="AP81">
        <v>12.43</v>
      </c>
      <c r="AQ81">
        <v>76.900000000000006</v>
      </c>
      <c r="AR81">
        <v>44.16</v>
      </c>
      <c r="AS81">
        <v>33.979999999999997</v>
      </c>
      <c r="AT81">
        <v>20.010000000000002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5.35</v>
      </c>
      <c r="BA81">
        <v>3.62</v>
      </c>
      <c r="BB81">
        <v>0.11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3215.55</v>
      </c>
    </row>
    <row r="82" spans="1:117">
      <c r="A82" t="s">
        <v>124</v>
      </c>
      <c r="B82">
        <v>0</v>
      </c>
      <c r="C82">
        <v>0</v>
      </c>
      <c r="D82">
        <v>46.37</v>
      </c>
      <c r="E82">
        <v>0</v>
      </c>
      <c r="F82">
        <v>0</v>
      </c>
      <c r="G82">
        <v>77.58</v>
      </c>
      <c r="H82">
        <v>0</v>
      </c>
      <c r="I82">
        <v>0</v>
      </c>
      <c r="J82">
        <v>96.19</v>
      </c>
      <c r="K82">
        <v>686.07</v>
      </c>
      <c r="L82">
        <v>413.81</v>
      </c>
      <c r="M82">
        <v>0</v>
      </c>
      <c r="N82">
        <v>58.1</v>
      </c>
      <c r="O82">
        <v>127.6</v>
      </c>
      <c r="P82">
        <v>141.78</v>
      </c>
      <c r="Q82">
        <v>20.57</v>
      </c>
      <c r="R82">
        <v>42.4</v>
      </c>
      <c r="S82">
        <v>26.4</v>
      </c>
      <c r="T82">
        <v>0</v>
      </c>
      <c r="U82">
        <v>413.44</v>
      </c>
      <c r="V82">
        <v>20.8</v>
      </c>
      <c r="W82">
        <v>33.69</v>
      </c>
      <c r="X82">
        <v>98.87</v>
      </c>
      <c r="Y82">
        <v>0</v>
      </c>
      <c r="Z82">
        <v>19.559999999999999</v>
      </c>
      <c r="AA82">
        <v>42.15</v>
      </c>
      <c r="AB82">
        <v>45.65</v>
      </c>
      <c r="AC82">
        <v>33.74</v>
      </c>
      <c r="AD82">
        <v>41.42</v>
      </c>
      <c r="AE82">
        <v>55.08</v>
      </c>
      <c r="AF82">
        <v>42.94</v>
      </c>
      <c r="AG82">
        <v>45.46</v>
      </c>
      <c r="AH82">
        <v>168.66</v>
      </c>
      <c r="AI82">
        <v>21.08</v>
      </c>
      <c r="AJ82">
        <v>0</v>
      </c>
      <c r="AK82">
        <v>60.23</v>
      </c>
      <c r="AL82">
        <v>75.52</v>
      </c>
      <c r="AM82">
        <v>17.37</v>
      </c>
      <c r="AN82">
        <v>0</v>
      </c>
      <c r="AO82">
        <v>9.27</v>
      </c>
      <c r="AP82">
        <v>12.43</v>
      </c>
      <c r="AQ82">
        <v>76.900000000000006</v>
      </c>
      <c r="AR82">
        <v>44.16</v>
      </c>
      <c r="AS82">
        <v>33.979999999999997</v>
      </c>
      <c r="AT82">
        <v>20.010000000000002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5.35</v>
      </c>
      <c r="BA82">
        <v>3.62</v>
      </c>
      <c r="BB82">
        <v>0.11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3182.68</v>
      </c>
    </row>
    <row r="83" spans="1:117">
      <c r="A83" t="s">
        <v>125</v>
      </c>
      <c r="B83">
        <v>0</v>
      </c>
      <c r="C83">
        <v>0</v>
      </c>
      <c r="D83">
        <v>46.37</v>
      </c>
      <c r="E83">
        <v>0</v>
      </c>
      <c r="F83">
        <v>0</v>
      </c>
      <c r="G83">
        <v>77.58</v>
      </c>
      <c r="H83">
        <v>0</v>
      </c>
      <c r="I83">
        <v>0</v>
      </c>
      <c r="J83">
        <v>96.19</v>
      </c>
      <c r="K83">
        <v>686.07</v>
      </c>
      <c r="L83">
        <v>413.81</v>
      </c>
      <c r="M83">
        <v>0</v>
      </c>
      <c r="N83">
        <v>58.1</v>
      </c>
      <c r="O83">
        <v>127.6</v>
      </c>
      <c r="P83">
        <v>141.78</v>
      </c>
      <c r="Q83">
        <v>20.57</v>
      </c>
      <c r="R83">
        <v>42.4</v>
      </c>
      <c r="S83">
        <v>26.4</v>
      </c>
      <c r="T83">
        <v>0</v>
      </c>
      <c r="U83">
        <v>413.44</v>
      </c>
      <c r="V83">
        <v>20.8</v>
      </c>
      <c r="W83">
        <v>33.69</v>
      </c>
      <c r="X83">
        <v>98.87</v>
      </c>
      <c r="Y83">
        <v>0</v>
      </c>
      <c r="Z83">
        <v>19.559999999999999</v>
      </c>
      <c r="AA83">
        <v>42.15</v>
      </c>
      <c r="AB83">
        <v>45.65</v>
      </c>
      <c r="AC83">
        <v>33.74</v>
      </c>
      <c r="AD83">
        <v>41.42</v>
      </c>
      <c r="AE83">
        <v>55.08</v>
      </c>
      <c r="AF83">
        <v>42.94</v>
      </c>
      <c r="AG83">
        <v>45.46</v>
      </c>
      <c r="AH83">
        <v>168.66</v>
      </c>
      <c r="AI83">
        <v>21.08</v>
      </c>
      <c r="AJ83">
        <v>0</v>
      </c>
      <c r="AK83">
        <v>60.23</v>
      </c>
      <c r="AL83">
        <v>75.52</v>
      </c>
      <c r="AM83">
        <v>17.37</v>
      </c>
      <c r="AN83">
        <v>0</v>
      </c>
      <c r="AO83">
        <v>9.5500000000000007</v>
      </c>
      <c r="AP83">
        <v>12.43</v>
      </c>
      <c r="AQ83">
        <v>76.900000000000006</v>
      </c>
      <c r="AR83">
        <v>44.16</v>
      </c>
      <c r="AS83">
        <v>33.979999999999997</v>
      </c>
      <c r="AT83">
        <v>20.010000000000002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5.35</v>
      </c>
      <c r="BA83">
        <v>3.62</v>
      </c>
      <c r="BB83">
        <v>0.11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3182.96</v>
      </c>
    </row>
    <row r="84" spans="1:117">
      <c r="A84" t="s">
        <v>126</v>
      </c>
      <c r="B84">
        <v>0</v>
      </c>
      <c r="C84">
        <v>0</v>
      </c>
      <c r="D84">
        <v>46.37</v>
      </c>
      <c r="E84">
        <v>0</v>
      </c>
      <c r="F84">
        <v>0</v>
      </c>
      <c r="G84">
        <v>77.58</v>
      </c>
      <c r="H84">
        <v>0</v>
      </c>
      <c r="I84">
        <v>0</v>
      </c>
      <c r="J84">
        <v>96.19</v>
      </c>
      <c r="K84">
        <v>686.07</v>
      </c>
      <c r="L84">
        <v>413.81</v>
      </c>
      <c r="M84">
        <v>0</v>
      </c>
      <c r="N84">
        <v>58.1</v>
      </c>
      <c r="O84">
        <v>127.6</v>
      </c>
      <c r="P84">
        <v>141.78</v>
      </c>
      <c r="Q84">
        <v>20.57</v>
      </c>
      <c r="R84">
        <v>42.4</v>
      </c>
      <c r="S84">
        <v>26.4</v>
      </c>
      <c r="T84">
        <v>0</v>
      </c>
      <c r="U84">
        <v>413.44</v>
      </c>
      <c r="V84">
        <v>20.8</v>
      </c>
      <c r="W84">
        <v>33.69</v>
      </c>
      <c r="X84">
        <v>98.87</v>
      </c>
      <c r="Y84">
        <v>0</v>
      </c>
      <c r="Z84">
        <v>19.559999999999999</v>
      </c>
      <c r="AA84">
        <v>42.15</v>
      </c>
      <c r="AB84">
        <v>45.65</v>
      </c>
      <c r="AC84">
        <v>33.74</v>
      </c>
      <c r="AD84">
        <v>41.42</v>
      </c>
      <c r="AE84">
        <v>55.08</v>
      </c>
      <c r="AF84">
        <v>42.94</v>
      </c>
      <c r="AG84">
        <v>45.46</v>
      </c>
      <c r="AH84">
        <v>168.66</v>
      </c>
      <c r="AI84">
        <v>21.08</v>
      </c>
      <c r="AJ84">
        <v>0</v>
      </c>
      <c r="AK84">
        <v>60.23</v>
      </c>
      <c r="AL84">
        <v>75.52</v>
      </c>
      <c r="AM84">
        <v>17.37</v>
      </c>
      <c r="AN84">
        <v>0</v>
      </c>
      <c r="AO84">
        <v>9.6999999999999993</v>
      </c>
      <c r="AP84">
        <v>12.43</v>
      </c>
      <c r="AQ84">
        <v>76.900000000000006</v>
      </c>
      <c r="AR84">
        <v>44.16</v>
      </c>
      <c r="AS84">
        <v>33.979999999999997</v>
      </c>
      <c r="AT84">
        <v>20.010000000000002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5.35</v>
      </c>
      <c r="BA84">
        <v>3.62</v>
      </c>
      <c r="BB84">
        <v>0.11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3183.1099999999997</v>
      </c>
    </row>
    <row r="85" spans="1:117">
      <c r="A85" t="s">
        <v>127</v>
      </c>
      <c r="B85">
        <v>0</v>
      </c>
      <c r="C85">
        <v>0</v>
      </c>
      <c r="D85">
        <v>46.37</v>
      </c>
      <c r="E85">
        <v>0</v>
      </c>
      <c r="F85">
        <v>0</v>
      </c>
      <c r="G85">
        <v>77.58</v>
      </c>
      <c r="H85">
        <v>0</v>
      </c>
      <c r="I85">
        <v>0</v>
      </c>
      <c r="J85">
        <v>96.19</v>
      </c>
      <c r="K85">
        <v>686.07</v>
      </c>
      <c r="L85">
        <v>413.81</v>
      </c>
      <c r="M85">
        <v>0</v>
      </c>
      <c r="N85">
        <v>58.1</v>
      </c>
      <c r="O85">
        <v>127.6</v>
      </c>
      <c r="P85">
        <v>141.78</v>
      </c>
      <c r="Q85">
        <v>20.57</v>
      </c>
      <c r="R85">
        <v>42.4</v>
      </c>
      <c r="S85">
        <v>26.4</v>
      </c>
      <c r="T85">
        <v>0</v>
      </c>
      <c r="U85">
        <v>413.44</v>
      </c>
      <c r="V85">
        <v>20.8</v>
      </c>
      <c r="W85">
        <v>33.69</v>
      </c>
      <c r="X85">
        <v>98.87</v>
      </c>
      <c r="Y85">
        <v>0</v>
      </c>
      <c r="Z85">
        <v>3.3</v>
      </c>
      <c r="AA85">
        <v>42.15</v>
      </c>
      <c r="AB85">
        <v>44.22</v>
      </c>
      <c r="AC85">
        <v>32.08</v>
      </c>
      <c r="AD85">
        <v>40.4</v>
      </c>
      <c r="AE85">
        <v>53.79</v>
      </c>
      <c r="AF85">
        <v>38.64</v>
      </c>
      <c r="AG85">
        <v>45.46</v>
      </c>
      <c r="AH85">
        <v>167.1</v>
      </c>
      <c r="AI85">
        <v>30.92</v>
      </c>
      <c r="AJ85">
        <v>0</v>
      </c>
      <c r="AK85">
        <v>60.23</v>
      </c>
      <c r="AL85">
        <v>75.52</v>
      </c>
      <c r="AM85">
        <v>17.37</v>
      </c>
      <c r="AN85">
        <v>0</v>
      </c>
      <c r="AO85">
        <v>9.85</v>
      </c>
      <c r="AP85">
        <v>11.78</v>
      </c>
      <c r="AQ85">
        <v>76.900000000000006</v>
      </c>
      <c r="AR85">
        <v>44.16</v>
      </c>
      <c r="AS85">
        <v>33.979999999999997</v>
      </c>
      <c r="AT85">
        <v>20.010000000000002</v>
      </c>
      <c r="AU85">
        <v>0</v>
      </c>
      <c r="AV85">
        <v>0</v>
      </c>
      <c r="AW85">
        <v>0</v>
      </c>
      <c r="AX85">
        <v>0</v>
      </c>
      <c r="AY85">
        <v>2.88</v>
      </c>
      <c r="AZ85">
        <v>5.35</v>
      </c>
      <c r="BA85">
        <v>3.54</v>
      </c>
      <c r="BB85">
        <v>0.11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3163.4100000000003</v>
      </c>
    </row>
    <row r="86" spans="1:117">
      <c r="A86" t="s">
        <v>128</v>
      </c>
      <c r="B86">
        <v>0</v>
      </c>
      <c r="C86">
        <v>0</v>
      </c>
      <c r="D86">
        <v>46.37</v>
      </c>
      <c r="E86">
        <v>0</v>
      </c>
      <c r="F86">
        <v>0</v>
      </c>
      <c r="G86">
        <v>77.58</v>
      </c>
      <c r="H86">
        <v>0</v>
      </c>
      <c r="I86">
        <v>0</v>
      </c>
      <c r="J86">
        <v>96.19</v>
      </c>
      <c r="K86">
        <v>686.07</v>
      </c>
      <c r="L86">
        <v>413.81</v>
      </c>
      <c r="M86">
        <v>0</v>
      </c>
      <c r="N86">
        <v>58.1</v>
      </c>
      <c r="O86">
        <v>127.6</v>
      </c>
      <c r="P86">
        <v>141.78</v>
      </c>
      <c r="Q86">
        <v>20.57</v>
      </c>
      <c r="R86">
        <v>42.4</v>
      </c>
      <c r="S86">
        <v>26.4</v>
      </c>
      <c r="T86">
        <v>0</v>
      </c>
      <c r="U86">
        <v>413.44</v>
      </c>
      <c r="V86">
        <v>20.8</v>
      </c>
      <c r="W86">
        <v>33.69</v>
      </c>
      <c r="X86">
        <v>98.87</v>
      </c>
      <c r="Y86">
        <v>0</v>
      </c>
      <c r="Z86">
        <v>3.3</v>
      </c>
      <c r="AA86">
        <v>42.15</v>
      </c>
      <c r="AB86">
        <v>44.22</v>
      </c>
      <c r="AC86">
        <v>32.08</v>
      </c>
      <c r="AD86">
        <v>40.4</v>
      </c>
      <c r="AE86">
        <v>53.79</v>
      </c>
      <c r="AF86">
        <v>38.64</v>
      </c>
      <c r="AG86">
        <v>45.46</v>
      </c>
      <c r="AH86">
        <v>167.1</v>
      </c>
      <c r="AI86">
        <v>30.92</v>
      </c>
      <c r="AJ86">
        <v>0</v>
      </c>
      <c r="AK86">
        <v>60.23</v>
      </c>
      <c r="AL86">
        <v>75.52</v>
      </c>
      <c r="AM86">
        <v>17.37</v>
      </c>
      <c r="AN86">
        <v>0</v>
      </c>
      <c r="AO86">
        <v>9.8800000000000008</v>
      </c>
      <c r="AP86">
        <v>11.78</v>
      </c>
      <c r="AQ86">
        <v>76.900000000000006</v>
      </c>
      <c r="AR86">
        <v>44.16</v>
      </c>
      <c r="AS86">
        <v>33.979999999999997</v>
      </c>
      <c r="AT86">
        <v>20.010000000000002</v>
      </c>
      <c r="AU86">
        <v>0</v>
      </c>
      <c r="AV86">
        <v>0</v>
      </c>
      <c r="AW86">
        <v>0</v>
      </c>
      <c r="AX86">
        <v>0</v>
      </c>
      <c r="AY86">
        <v>2.88</v>
      </c>
      <c r="AZ86">
        <v>5.35</v>
      </c>
      <c r="BA86">
        <v>3.54</v>
      </c>
      <c r="BB86">
        <v>0.11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3163.4400000000005</v>
      </c>
    </row>
    <row r="87" spans="1:117">
      <c r="A87" t="s">
        <v>129</v>
      </c>
      <c r="B87">
        <v>0</v>
      </c>
      <c r="C87">
        <v>0</v>
      </c>
      <c r="D87">
        <v>46.37</v>
      </c>
      <c r="E87">
        <v>0</v>
      </c>
      <c r="F87">
        <v>0</v>
      </c>
      <c r="G87">
        <v>77.58</v>
      </c>
      <c r="H87">
        <v>0</v>
      </c>
      <c r="I87">
        <v>0</v>
      </c>
      <c r="J87">
        <v>96.19</v>
      </c>
      <c r="K87">
        <v>686.07</v>
      </c>
      <c r="L87">
        <v>413.81</v>
      </c>
      <c r="M87">
        <v>0</v>
      </c>
      <c r="N87">
        <v>58.1</v>
      </c>
      <c r="O87">
        <v>127.6</v>
      </c>
      <c r="P87">
        <v>141.78</v>
      </c>
      <c r="Q87">
        <v>20.57</v>
      </c>
      <c r="R87">
        <v>42.4</v>
      </c>
      <c r="S87">
        <v>26.4</v>
      </c>
      <c r="T87">
        <v>0</v>
      </c>
      <c r="U87">
        <v>413.44</v>
      </c>
      <c r="V87">
        <v>20.8</v>
      </c>
      <c r="W87">
        <v>33.69</v>
      </c>
      <c r="X87">
        <v>98.87</v>
      </c>
      <c r="Y87">
        <v>0</v>
      </c>
      <c r="Z87">
        <v>3.3</v>
      </c>
      <c r="AA87">
        <v>42.15</v>
      </c>
      <c r="AB87">
        <v>44.22</v>
      </c>
      <c r="AC87">
        <v>32.08</v>
      </c>
      <c r="AD87">
        <v>40.4</v>
      </c>
      <c r="AE87">
        <v>53.79</v>
      </c>
      <c r="AF87">
        <v>38.64</v>
      </c>
      <c r="AG87">
        <v>45.46</v>
      </c>
      <c r="AH87">
        <v>167.1</v>
      </c>
      <c r="AI87">
        <v>30.92</v>
      </c>
      <c r="AJ87">
        <v>0</v>
      </c>
      <c r="AK87">
        <v>60.23</v>
      </c>
      <c r="AL87">
        <v>75.52</v>
      </c>
      <c r="AM87">
        <v>17.37</v>
      </c>
      <c r="AN87">
        <v>0</v>
      </c>
      <c r="AO87">
        <v>9.6999999999999993</v>
      </c>
      <c r="AP87">
        <v>11.78</v>
      </c>
      <c r="AQ87">
        <v>76.900000000000006</v>
      </c>
      <c r="AR87">
        <v>44.16</v>
      </c>
      <c r="AS87">
        <v>33.979999999999997</v>
      </c>
      <c r="AT87">
        <v>20.010000000000002</v>
      </c>
      <c r="AU87">
        <v>0</v>
      </c>
      <c r="AV87">
        <v>0</v>
      </c>
      <c r="AW87">
        <v>0</v>
      </c>
      <c r="AX87">
        <v>0</v>
      </c>
      <c r="AY87">
        <v>1.44</v>
      </c>
      <c r="AZ87">
        <v>5.35</v>
      </c>
      <c r="BA87">
        <v>3.54</v>
      </c>
      <c r="BB87">
        <v>0.11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3161.82</v>
      </c>
    </row>
    <row r="88" spans="1:117">
      <c r="A88" t="s">
        <v>130</v>
      </c>
      <c r="B88">
        <v>0</v>
      </c>
      <c r="C88">
        <v>0</v>
      </c>
      <c r="D88">
        <v>46.37</v>
      </c>
      <c r="E88">
        <v>0</v>
      </c>
      <c r="F88">
        <v>0</v>
      </c>
      <c r="G88">
        <v>77.58</v>
      </c>
      <c r="H88">
        <v>0</v>
      </c>
      <c r="I88">
        <v>0</v>
      </c>
      <c r="J88">
        <v>96.19</v>
      </c>
      <c r="K88">
        <v>686.07</v>
      </c>
      <c r="L88">
        <v>413.81</v>
      </c>
      <c r="M88">
        <v>0</v>
      </c>
      <c r="N88">
        <v>58.1</v>
      </c>
      <c r="O88">
        <v>127.6</v>
      </c>
      <c r="P88">
        <v>141.78</v>
      </c>
      <c r="Q88">
        <v>20.57</v>
      </c>
      <c r="R88">
        <v>42.4</v>
      </c>
      <c r="S88">
        <v>26.4</v>
      </c>
      <c r="T88">
        <v>0</v>
      </c>
      <c r="U88">
        <v>413.44</v>
      </c>
      <c r="V88">
        <v>20.8</v>
      </c>
      <c r="W88">
        <v>33.69</v>
      </c>
      <c r="X88">
        <v>98.87</v>
      </c>
      <c r="Y88">
        <v>0</v>
      </c>
      <c r="Z88">
        <v>3.3</v>
      </c>
      <c r="AA88">
        <v>42.15</v>
      </c>
      <c r="AB88">
        <v>44.22</v>
      </c>
      <c r="AC88">
        <v>32.08</v>
      </c>
      <c r="AD88">
        <v>40.4</v>
      </c>
      <c r="AE88">
        <v>53.79</v>
      </c>
      <c r="AF88">
        <v>38.64</v>
      </c>
      <c r="AG88">
        <v>45.46</v>
      </c>
      <c r="AH88">
        <v>167.1</v>
      </c>
      <c r="AI88">
        <v>30.92</v>
      </c>
      <c r="AJ88">
        <v>0</v>
      </c>
      <c r="AK88">
        <v>60.23</v>
      </c>
      <c r="AL88">
        <v>75.52</v>
      </c>
      <c r="AM88">
        <v>17.37</v>
      </c>
      <c r="AN88">
        <v>0</v>
      </c>
      <c r="AO88">
        <v>9.6999999999999993</v>
      </c>
      <c r="AP88">
        <v>11.78</v>
      </c>
      <c r="AQ88">
        <v>76.900000000000006</v>
      </c>
      <c r="AR88">
        <v>44.16</v>
      </c>
      <c r="AS88">
        <v>33.979999999999997</v>
      </c>
      <c r="AT88">
        <v>20.010000000000002</v>
      </c>
      <c r="AU88">
        <v>0</v>
      </c>
      <c r="AV88">
        <v>0</v>
      </c>
      <c r="AW88">
        <v>0</v>
      </c>
      <c r="AX88">
        <v>0</v>
      </c>
      <c r="AY88">
        <v>1.44</v>
      </c>
      <c r="AZ88">
        <v>5.35</v>
      </c>
      <c r="BA88">
        <v>3.54</v>
      </c>
      <c r="BB88">
        <v>0.11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3161.82</v>
      </c>
    </row>
    <row r="89" spans="1:117">
      <c r="A89" t="s">
        <v>131</v>
      </c>
      <c r="B89">
        <v>0</v>
      </c>
      <c r="C89">
        <v>0</v>
      </c>
      <c r="D89">
        <v>46.37</v>
      </c>
      <c r="E89">
        <v>0</v>
      </c>
      <c r="F89">
        <v>0</v>
      </c>
      <c r="G89">
        <v>77.58</v>
      </c>
      <c r="H89">
        <v>0</v>
      </c>
      <c r="I89">
        <v>0</v>
      </c>
      <c r="J89">
        <v>96.19</v>
      </c>
      <c r="K89">
        <v>686.07</v>
      </c>
      <c r="L89">
        <v>413.81</v>
      </c>
      <c r="M89">
        <v>0</v>
      </c>
      <c r="N89">
        <v>58.1</v>
      </c>
      <c r="O89">
        <v>127.6</v>
      </c>
      <c r="P89">
        <v>141.78</v>
      </c>
      <c r="Q89">
        <v>20.57</v>
      </c>
      <c r="R89">
        <v>42.4</v>
      </c>
      <c r="S89">
        <v>26.4</v>
      </c>
      <c r="T89">
        <v>0</v>
      </c>
      <c r="U89">
        <v>413.44</v>
      </c>
      <c r="V89">
        <v>20.8</v>
      </c>
      <c r="W89">
        <v>33.69</v>
      </c>
      <c r="X89">
        <v>98.87</v>
      </c>
      <c r="Y89">
        <v>0</v>
      </c>
      <c r="Z89">
        <v>3.3</v>
      </c>
      <c r="AA89">
        <v>42.15</v>
      </c>
      <c r="AB89">
        <v>44.22</v>
      </c>
      <c r="AC89">
        <v>32.08</v>
      </c>
      <c r="AD89">
        <v>40.4</v>
      </c>
      <c r="AE89">
        <v>53.79</v>
      </c>
      <c r="AF89">
        <v>38.64</v>
      </c>
      <c r="AG89">
        <v>45.46</v>
      </c>
      <c r="AH89">
        <v>167.1</v>
      </c>
      <c r="AI89">
        <v>21.08</v>
      </c>
      <c r="AJ89">
        <v>0</v>
      </c>
      <c r="AK89">
        <v>60.23</v>
      </c>
      <c r="AL89">
        <v>75.52</v>
      </c>
      <c r="AM89">
        <v>17.37</v>
      </c>
      <c r="AN89">
        <v>0</v>
      </c>
      <c r="AO89">
        <v>9.6999999999999993</v>
      </c>
      <c r="AP89">
        <v>11.78</v>
      </c>
      <c r="AQ89">
        <v>76.900000000000006</v>
      </c>
      <c r="AR89">
        <v>44.16</v>
      </c>
      <c r="AS89">
        <v>33.979999999999997</v>
      </c>
      <c r="AT89">
        <v>20.010000000000002</v>
      </c>
      <c r="AU89">
        <v>0</v>
      </c>
      <c r="AV89">
        <v>0</v>
      </c>
      <c r="AW89">
        <v>0</v>
      </c>
      <c r="AX89">
        <v>0</v>
      </c>
      <c r="AY89">
        <v>1.44</v>
      </c>
      <c r="AZ89">
        <v>5.35</v>
      </c>
      <c r="BA89">
        <v>3.54</v>
      </c>
      <c r="BB89">
        <v>0.11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3151.98</v>
      </c>
    </row>
    <row r="90" spans="1:117">
      <c r="A90" t="s">
        <v>132</v>
      </c>
      <c r="B90">
        <v>0</v>
      </c>
      <c r="C90">
        <v>0</v>
      </c>
      <c r="D90">
        <v>46.37</v>
      </c>
      <c r="E90">
        <v>0</v>
      </c>
      <c r="F90">
        <v>0</v>
      </c>
      <c r="G90">
        <v>77.58</v>
      </c>
      <c r="H90">
        <v>0</v>
      </c>
      <c r="I90">
        <v>0</v>
      </c>
      <c r="J90">
        <v>96.19</v>
      </c>
      <c r="K90">
        <v>686.07</v>
      </c>
      <c r="L90">
        <v>413.81</v>
      </c>
      <c r="M90">
        <v>0</v>
      </c>
      <c r="N90">
        <v>58.1</v>
      </c>
      <c r="O90">
        <v>127.6</v>
      </c>
      <c r="P90">
        <v>141.78</v>
      </c>
      <c r="Q90">
        <v>20.57</v>
      </c>
      <c r="R90">
        <v>42.4</v>
      </c>
      <c r="S90">
        <v>26.4</v>
      </c>
      <c r="T90">
        <v>0</v>
      </c>
      <c r="U90">
        <v>413.44</v>
      </c>
      <c r="V90">
        <v>20.8</v>
      </c>
      <c r="W90">
        <v>33.69</v>
      </c>
      <c r="X90">
        <v>98.87</v>
      </c>
      <c r="Y90">
        <v>0</v>
      </c>
      <c r="Z90">
        <v>13.04</v>
      </c>
      <c r="AA90">
        <v>42.15</v>
      </c>
      <c r="AB90">
        <v>44.22</v>
      </c>
      <c r="AC90">
        <v>32.08</v>
      </c>
      <c r="AD90">
        <v>40.4</v>
      </c>
      <c r="AE90">
        <v>53.79</v>
      </c>
      <c r="AF90">
        <v>38.64</v>
      </c>
      <c r="AG90">
        <v>45.46</v>
      </c>
      <c r="AH90">
        <v>167.1</v>
      </c>
      <c r="AI90">
        <v>21.08</v>
      </c>
      <c r="AJ90">
        <v>0</v>
      </c>
      <c r="AK90">
        <v>60.23</v>
      </c>
      <c r="AL90">
        <v>75.52</v>
      </c>
      <c r="AM90">
        <v>17.37</v>
      </c>
      <c r="AN90">
        <v>0</v>
      </c>
      <c r="AO90">
        <v>9.6999999999999993</v>
      </c>
      <c r="AP90">
        <v>11.78</v>
      </c>
      <c r="AQ90">
        <v>76.900000000000006</v>
      </c>
      <c r="AR90">
        <v>44.16</v>
      </c>
      <c r="AS90">
        <v>33.979999999999997</v>
      </c>
      <c r="AT90">
        <v>20.010000000000002</v>
      </c>
      <c r="AU90">
        <v>0</v>
      </c>
      <c r="AV90">
        <v>0</v>
      </c>
      <c r="AW90">
        <v>0</v>
      </c>
      <c r="AX90">
        <v>0</v>
      </c>
      <c r="AY90">
        <v>1.44</v>
      </c>
      <c r="AZ90">
        <v>5.35</v>
      </c>
      <c r="BA90">
        <v>3.54</v>
      </c>
      <c r="BB90">
        <v>0.11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3161.72</v>
      </c>
    </row>
    <row r="91" spans="1:117">
      <c r="A91" t="s">
        <v>133</v>
      </c>
      <c r="B91">
        <v>0</v>
      </c>
      <c r="C91">
        <v>0</v>
      </c>
      <c r="D91">
        <v>46.96</v>
      </c>
      <c r="E91">
        <v>0</v>
      </c>
      <c r="F91">
        <v>0</v>
      </c>
      <c r="G91">
        <v>77.58</v>
      </c>
      <c r="H91">
        <v>0</v>
      </c>
      <c r="I91">
        <v>0</v>
      </c>
      <c r="J91">
        <v>96.19</v>
      </c>
      <c r="K91">
        <v>686.07</v>
      </c>
      <c r="L91">
        <v>413.81</v>
      </c>
      <c r="M91">
        <v>0</v>
      </c>
      <c r="N91">
        <v>58.1</v>
      </c>
      <c r="O91">
        <v>127.6</v>
      </c>
      <c r="P91">
        <v>141.78</v>
      </c>
      <c r="Q91">
        <v>20.57</v>
      </c>
      <c r="R91">
        <v>42.4</v>
      </c>
      <c r="S91">
        <v>26.4</v>
      </c>
      <c r="T91">
        <v>0</v>
      </c>
      <c r="U91">
        <v>413.44</v>
      </c>
      <c r="V91">
        <v>20.8</v>
      </c>
      <c r="W91">
        <v>33.69</v>
      </c>
      <c r="X91">
        <v>98.87</v>
      </c>
      <c r="Y91">
        <v>0</v>
      </c>
      <c r="Z91">
        <v>19.559999999999999</v>
      </c>
      <c r="AA91">
        <v>42.15</v>
      </c>
      <c r="AB91">
        <v>45.65</v>
      </c>
      <c r="AC91">
        <v>33.74</v>
      </c>
      <c r="AD91">
        <v>41.42</v>
      </c>
      <c r="AE91">
        <v>55.08</v>
      </c>
      <c r="AF91">
        <v>42.94</v>
      </c>
      <c r="AG91">
        <v>45.46</v>
      </c>
      <c r="AH91">
        <v>168.66</v>
      </c>
      <c r="AI91">
        <v>21.08</v>
      </c>
      <c r="AJ91">
        <v>0</v>
      </c>
      <c r="AK91">
        <v>60.23</v>
      </c>
      <c r="AL91">
        <v>75.52</v>
      </c>
      <c r="AM91">
        <v>17.37</v>
      </c>
      <c r="AN91">
        <v>0</v>
      </c>
      <c r="AO91">
        <v>9.6999999999999993</v>
      </c>
      <c r="AP91">
        <v>12.43</v>
      </c>
      <c r="AQ91">
        <v>76.900000000000006</v>
      </c>
      <c r="AR91">
        <v>44.16</v>
      </c>
      <c r="AS91">
        <v>33.979999999999997</v>
      </c>
      <c r="AT91">
        <v>20.010000000000002</v>
      </c>
      <c r="AU91">
        <v>0</v>
      </c>
      <c r="AV91">
        <v>0</v>
      </c>
      <c r="AW91">
        <v>0</v>
      </c>
      <c r="AX91">
        <v>0</v>
      </c>
      <c r="AY91">
        <v>1.44</v>
      </c>
      <c r="AZ91">
        <v>5.35</v>
      </c>
      <c r="BA91">
        <v>3.62</v>
      </c>
      <c r="BB91">
        <v>0.11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3180.8199999999997</v>
      </c>
    </row>
    <row r="92" spans="1:117">
      <c r="A92" t="s">
        <v>134</v>
      </c>
      <c r="B92">
        <v>0</v>
      </c>
      <c r="C92">
        <v>0</v>
      </c>
      <c r="D92">
        <v>46.96</v>
      </c>
      <c r="E92">
        <v>0</v>
      </c>
      <c r="F92">
        <v>0</v>
      </c>
      <c r="G92">
        <v>77.58</v>
      </c>
      <c r="H92">
        <v>0</v>
      </c>
      <c r="I92">
        <v>0</v>
      </c>
      <c r="J92">
        <v>96.19</v>
      </c>
      <c r="K92">
        <v>686.07</v>
      </c>
      <c r="L92">
        <v>413.81</v>
      </c>
      <c r="M92">
        <v>0</v>
      </c>
      <c r="N92">
        <v>58.1</v>
      </c>
      <c r="O92">
        <v>127.6</v>
      </c>
      <c r="P92">
        <v>141.78</v>
      </c>
      <c r="Q92">
        <v>20.57</v>
      </c>
      <c r="R92">
        <v>42.4</v>
      </c>
      <c r="S92">
        <v>26.4</v>
      </c>
      <c r="T92">
        <v>0</v>
      </c>
      <c r="U92">
        <v>413.44</v>
      </c>
      <c r="V92">
        <v>20.8</v>
      </c>
      <c r="W92">
        <v>33.69</v>
      </c>
      <c r="X92">
        <v>98.87</v>
      </c>
      <c r="Y92">
        <v>0</v>
      </c>
      <c r="Z92">
        <v>19.559999999999999</v>
      </c>
      <c r="AA92">
        <v>42.15</v>
      </c>
      <c r="AB92">
        <v>45.65</v>
      </c>
      <c r="AC92">
        <v>33.74</v>
      </c>
      <c r="AD92">
        <v>41.42</v>
      </c>
      <c r="AE92">
        <v>55.08</v>
      </c>
      <c r="AF92">
        <v>42.94</v>
      </c>
      <c r="AG92">
        <v>45.46</v>
      </c>
      <c r="AH92">
        <v>168.66</v>
      </c>
      <c r="AI92">
        <v>21.08</v>
      </c>
      <c r="AJ92">
        <v>0</v>
      </c>
      <c r="AK92">
        <v>60.23</v>
      </c>
      <c r="AL92">
        <v>75.52</v>
      </c>
      <c r="AM92">
        <v>17.37</v>
      </c>
      <c r="AN92">
        <v>0</v>
      </c>
      <c r="AO92">
        <v>9.6999999999999993</v>
      </c>
      <c r="AP92">
        <v>12.43</v>
      </c>
      <c r="AQ92">
        <v>76.900000000000006</v>
      </c>
      <c r="AR92">
        <v>44.16</v>
      </c>
      <c r="AS92">
        <v>33.979999999999997</v>
      </c>
      <c r="AT92">
        <v>20.010000000000002</v>
      </c>
      <c r="AU92">
        <v>0</v>
      </c>
      <c r="AV92">
        <v>0</v>
      </c>
      <c r="AW92">
        <v>0</v>
      </c>
      <c r="AX92">
        <v>0</v>
      </c>
      <c r="AY92">
        <v>1.44</v>
      </c>
      <c r="AZ92">
        <v>5.35</v>
      </c>
      <c r="BA92">
        <v>3.62</v>
      </c>
      <c r="BB92">
        <v>0.11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3180.8199999999997</v>
      </c>
    </row>
    <row r="93" spans="1:117">
      <c r="A93" t="s">
        <v>135</v>
      </c>
      <c r="B93">
        <v>0</v>
      </c>
      <c r="C93">
        <v>0</v>
      </c>
      <c r="D93">
        <v>46.96</v>
      </c>
      <c r="E93">
        <v>0</v>
      </c>
      <c r="F93">
        <v>0</v>
      </c>
      <c r="G93">
        <v>77.58</v>
      </c>
      <c r="H93">
        <v>0</v>
      </c>
      <c r="I93">
        <v>0</v>
      </c>
      <c r="J93">
        <v>96.19</v>
      </c>
      <c r="K93">
        <v>686.07</v>
      </c>
      <c r="L93">
        <v>413.81</v>
      </c>
      <c r="M93">
        <v>0</v>
      </c>
      <c r="N93">
        <v>58.1</v>
      </c>
      <c r="O93">
        <v>127.6</v>
      </c>
      <c r="P93">
        <v>141.78</v>
      </c>
      <c r="Q93">
        <v>20.57</v>
      </c>
      <c r="R93">
        <v>42.4</v>
      </c>
      <c r="S93">
        <v>26.4</v>
      </c>
      <c r="T93">
        <v>0</v>
      </c>
      <c r="U93">
        <v>413.44</v>
      </c>
      <c r="V93">
        <v>20.8</v>
      </c>
      <c r="W93">
        <v>33.69</v>
      </c>
      <c r="X93">
        <v>98.87</v>
      </c>
      <c r="Y93">
        <v>0</v>
      </c>
      <c r="Z93">
        <v>19.559999999999999</v>
      </c>
      <c r="AA93">
        <v>42.15</v>
      </c>
      <c r="AB93">
        <v>45.65</v>
      </c>
      <c r="AC93">
        <v>33.74</v>
      </c>
      <c r="AD93">
        <v>41.42</v>
      </c>
      <c r="AE93">
        <v>55.08</v>
      </c>
      <c r="AF93">
        <v>42.94</v>
      </c>
      <c r="AG93">
        <v>45.46</v>
      </c>
      <c r="AH93">
        <v>168.66</v>
      </c>
      <c r="AI93">
        <v>21.08</v>
      </c>
      <c r="AJ93">
        <v>0</v>
      </c>
      <c r="AK93">
        <v>60.23</v>
      </c>
      <c r="AL93">
        <v>75.52</v>
      </c>
      <c r="AM93">
        <v>17.37</v>
      </c>
      <c r="AN93">
        <v>0</v>
      </c>
      <c r="AO93">
        <v>10</v>
      </c>
      <c r="AP93">
        <v>12.43</v>
      </c>
      <c r="AQ93">
        <v>76.900000000000006</v>
      </c>
      <c r="AR93">
        <v>44.16</v>
      </c>
      <c r="AS93">
        <v>33.979999999999997</v>
      </c>
      <c r="AT93">
        <v>20.010000000000002</v>
      </c>
      <c r="AU93">
        <v>0</v>
      </c>
      <c r="AV93">
        <v>0</v>
      </c>
      <c r="AW93">
        <v>0</v>
      </c>
      <c r="AX93">
        <v>0</v>
      </c>
      <c r="AY93">
        <v>1.44</v>
      </c>
      <c r="AZ93">
        <v>5.35</v>
      </c>
      <c r="BA93">
        <v>3.62</v>
      </c>
      <c r="BB93">
        <v>0.11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3181.12</v>
      </c>
    </row>
    <row r="94" spans="1:117">
      <c r="A94" t="s">
        <v>136</v>
      </c>
      <c r="B94">
        <v>0</v>
      </c>
      <c r="C94">
        <v>0</v>
      </c>
      <c r="D94">
        <v>46.96</v>
      </c>
      <c r="E94">
        <v>0</v>
      </c>
      <c r="F94">
        <v>0</v>
      </c>
      <c r="G94">
        <v>77.58</v>
      </c>
      <c r="H94">
        <v>0</v>
      </c>
      <c r="I94">
        <v>0</v>
      </c>
      <c r="J94">
        <v>96.19</v>
      </c>
      <c r="K94">
        <v>686.07</v>
      </c>
      <c r="L94">
        <v>413.81</v>
      </c>
      <c r="M94">
        <v>0</v>
      </c>
      <c r="N94">
        <v>58.1</v>
      </c>
      <c r="O94">
        <v>127.6</v>
      </c>
      <c r="P94">
        <v>141.78</v>
      </c>
      <c r="Q94">
        <v>20.57</v>
      </c>
      <c r="R94">
        <v>42.4</v>
      </c>
      <c r="S94">
        <v>26.4</v>
      </c>
      <c r="T94">
        <v>0</v>
      </c>
      <c r="U94">
        <v>413.44</v>
      </c>
      <c r="V94">
        <v>20.8</v>
      </c>
      <c r="W94">
        <v>33.69</v>
      </c>
      <c r="X94">
        <v>98.87</v>
      </c>
      <c r="Y94">
        <v>0</v>
      </c>
      <c r="Z94">
        <v>19.559999999999999</v>
      </c>
      <c r="AA94">
        <v>42.15</v>
      </c>
      <c r="AB94">
        <v>45.65</v>
      </c>
      <c r="AC94">
        <v>33.74</v>
      </c>
      <c r="AD94">
        <v>41.42</v>
      </c>
      <c r="AE94">
        <v>55.08</v>
      </c>
      <c r="AF94">
        <v>42.94</v>
      </c>
      <c r="AG94">
        <v>45.46</v>
      </c>
      <c r="AH94">
        <v>168.66</v>
      </c>
      <c r="AI94">
        <v>21.08</v>
      </c>
      <c r="AJ94">
        <v>0</v>
      </c>
      <c r="AK94">
        <v>60.23</v>
      </c>
      <c r="AL94">
        <v>75.52</v>
      </c>
      <c r="AM94">
        <v>17.37</v>
      </c>
      <c r="AN94">
        <v>0</v>
      </c>
      <c r="AO94">
        <v>10</v>
      </c>
      <c r="AP94">
        <v>12.43</v>
      </c>
      <c r="AQ94">
        <v>76.900000000000006</v>
      </c>
      <c r="AR94">
        <v>44.16</v>
      </c>
      <c r="AS94">
        <v>33.979999999999997</v>
      </c>
      <c r="AT94">
        <v>20.010000000000002</v>
      </c>
      <c r="AU94">
        <v>0</v>
      </c>
      <c r="AV94">
        <v>0</v>
      </c>
      <c r="AW94">
        <v>0</v>
      </c>
      <c r="AX94">
        <v>0</v>
      </c>
      <c r="AY94">
        <v>1.44</v>
      </c>
      <c r="AZ94">
        <v>5.35</v>
      </c>
      <c r="BA94">
        <v>3.62</v>
      </c>
      <c r="BB94">
        <v>0.11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3181.12</v>
      </c>
    </row>
    <row r="95" spans="1:117">
      <c r="A95" t="s">
        <v>137</v>
      </c>
      <c r="B95">
        <v>0</v>
      </c>
      <c r="C95">
        <v>0</v>
      </c>
      <c r="D95">
        <v>48.13</v>
      </c>
      <c r="E95">
        <v>0</v>
      </c>
      <c r="F95">
        <v>0</v>
      </c>
      <c r="G95">
        <v>77.58</v>
      </c>
      <c r="H95">
        <v>0</v>
      </c>
      <c r="I95">
        <v>0</v>
      </c>
      <c r="J95">
        <v>96.19</v>
      </c>
      <c r="K95">
        <v>686.07</v>
      </c>
      <c r="L95">
        <v>413.81</v>
      </c>
      <c r="M95">
        <v>0</v>
      </c>
      <c r="N95">
        <v>58.1</v>
      </c>
      <c r="O95">
        <v>127.6</v>
      </c>
      <c r="P95">
        <v>141.78</v>
      </c>
      <c r="Q95">
        <v>20.57</v>
      </c>
      <c r="R95">
        <v>42.4</v>
      </c>
      <c r="S95">
        <v>26.4</v>
      </c>
      <c r="T95">
        <v>0</v>
      </c>
      <c r="U95">
        <v>413.44</v>
      </c>
      <c r="V95">
        <v>20.8</v>
      </c>
      <c r="W95">
        <v>33.69</v>
      </c>
      <c r="X95">
        <v>98.87</v>
      </c>
      <c r="Y95">
        <v>0</v>
      </c>
      <c r="Z95">
        <v>13.04</v>
      </c>
      <c r="AA95">
        <v>42.15</v>
      </c>
      <c r="AB95">
        <v>44.22</v>
      </c>
      <c r="AC95">
        <v>32.08</v>
      </c>
      <c r="AD95">
        <v>40.4</v>
      </c>
      <c r="AE95">
        <v>53.79</v>
      </c>
      <c r="AF95">
        <v>38.64</v>
      </c>
      <c r="AG95">
        <v>45.46</v>
      </c>
      <c r="AH95">
        <v>167.1</v>
      </c>
      <c r="AI95">
        <v>17.559999999999999</v>
      </c>
      <c r="AJ95">
        <v>0</v>
      </c>
      <c r="AK95">
        <v>60.23</v>
      </c>
      <c r="AL95">
        <v>75.52</v>
      </c>
      <c r="AM95">
        <v>17.37</v>
      </c>
      <c r="AN95">
        <v>0</v>
      </c>
      <c r="AO95">
        <v>10</v>
      </c>
      <c r="AP95">
        <v>11.53</v>
      </c>
      <c r="AQ95">
        <v>76.900000000000006</v>
      </c>
      <c r="AR95">
        <v>44.16</v>
      </c>
      <c r="AS95">
        <v>33.979999999999997</v>
      </c>
      <c r="AT95">
        <v>20.010000000000002</v>
      </c>
      <c r="AU95">
        <v>0</v>
      </c>
      <c r="AV95">
        <v>0</v>
      </c>
      <c r="AW95">
        <v>0</v>
      </c>
      <c r="AX95">
        <v>0</v>
      </c>
      <c r="AY95">
        <v>1.44</v>
      </c>
      <c r="AZ95">
        <v>5.35</v>
      </c>
      <c r="BA95">
        <v>3.54</v>
      </c>
      <c r="BB95">
        <v>0.11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3160.0099999999998</v>
      </c>
    </row>
    <row r="96" spans="1:117">
      <c r="A96" t="s">
        <v>138</v>
      </c>
      <c r="B96">
        <v>0</v>
      </c>
      <c r="C96">
        <v>0</v>
      </c>
      <c r="D96">
        <v>48.13</v>
      </c>
      <c r="E96">
        <v>0</v>
      </c>
      <c r="F96">
        <v>0</v>
      </c>
      <c r="G96">
        <v>77.58</v>
      </c>
      <c r="H96">
        <v>0</v>
      </c>
      <c r="I96">
        <v>0</v>
      </c>
      <c r="J96">
        <v>96.19</v>
      </c>
      <c r="K96">
        <v>686.07</v>
      </c>
      <c r="L96">
        <v>413.81</v>
      </c>
      <c r="M96">
        <v>0</v>
      </c>
      <c r="N96">
        <v>58.1</v>
      </c>
      <c r="O96">
        <v>127.6</v>
      </c>
      <c r="P96">
        <v>141.78</v>
      </c>
      <c r="Q96">
        <v>20.57</v>
      </c>
      <c r="R96">
        <v>42.4</v>
      </c>
      <c r="S96">
        <v>26.4</v>
      </c>
      <c r="T96">
        <v>0</v>
      </c>
      <c r="U96">
        <v>413.44</v>
      </c>
      <c r="V96">
        <v>20.8</v>
      </c>
      <c r="W96">
        <v>33.69</v>
      </c>
      <c r="X96">
        <v>98.87</v>
      </c>
      <c r="Y96">
        <v>0</v>
      </c>
      <c r="Z96">
        <v>13.04</v>
      </c>
      <c r="AA96">
        <v>42.15</v>
      </c>
      <c r="AB96">
        <v>44.22</v>
      </c>
      <c r="AC96">
        <v>32.08</v>
      </c>
      <c r="AD96">
        <v>40.4</v>
      </c>
      <c r="AE96">
        <v>53.79</v>
      </c>
      <c r="AF96">
        <v>38.64</v>
      </c>
      <c r="AG96">
        <v>45.46</v>
      </c>
      <c r="AH96">
        <v>167.1</v>
      </c>
      <c r="AI96">
        <v>17.559999999999999</v>
      </c>
      <c r="AJ96">
        <v>0</v>
      </c>
      <c r="AK96">
        <v>60.23</v>
      </c>
      <c r="AL96">
        <v>75.52</v>
      </c>
      <c r="AM96">
        <v>17.37</v>
      </c>
      <c r="AN96">
        <v>0</v>
      </c>
      <c r="AO96">
        <v>10</v>
      </c>
      <c r="AP96">
        <v>11.53</v>
      </c>
      <c r="AQ96">
        <v>76.900000000000006</v>
      </c>
      <c r="AR96">
        <v>44.16</v>
      </c>
      <c r="AS96">
        <v>33.979999999999997</v>
      </c>
      <c r="AT96">
        <v>20.010000000000002</v>
      </c>
      <c r="AU96">
        <v>0</v>
      </c>
      <c r="AV96">
        <v>0</v>
      </c>
      <c r="AW96">
        <v>0</v>
      </c>
      <c r="AX96">
        <v>0</v>
      </c>
      <c r="AY96">
        <v>1.44</v>
      </c>
      <c r="AZ96">
        <v>5.35</v>
      </c>
      <c r="BA96">
        <v>3.54</v>
      </c>
      <c r="BB96">
        <v>0.11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3160.0099999999998</v>
      </c>
    </row>
    <row r="97" spans="1:117">
      <c r="A97" t="s">
        <v>139</v>
      </c>
      <c r="B97">
        <v>0</v>
      </c>
      <c r="C97">
        <v>0</v>
      </c>
      <c r="D97">
        <v>48.13</v>
      </c>
      <c r="E97">
        <v>0</v>
      </c>
      <c r="F97">
        <v>0</v>
      </c>
      <c r="G97">
        <v>77.58</v>
      </c>
      <c r="H97">
        <v>0</v>
      </c>
      <c r="I97">
        <v>0</v>
      </c>
      <c r="J97">
        <v>96.19</v>
      </c>
      <c r="K97">
        <v>686.07</v>
      </c>
      <c r="L97">
        <v>413.81</v>
      </c>
      <c r="M97">
        <v>0</v>
      </c>
      <c r="N97">
        <v>58.1</v>
      </c>
      <c r="O97">
        <v>127.6</v>
      </c>
      <c r="P97">
        <v>141.78</v>
      </c>
      <c r="Q97">
        <v>20.96</v>
      </c>
      <c r="R97">
        <v>42.4</v>
      </c>
      <c r="S97">
        <v>27.05</v>
      </c>
      <c r="T97">
        <v>0</v>
      </c>
      <c r="U97">
        <v>413.44</v>
      </c>
      <c r="V97">
        <v>20.8</v>
      </c>
      <c r="W97">
        <v>33.69</v>
      </c>
      <c r="X97">
        <v>98.87</v>
      </c>
      <c r="Y97">
        <v>0</v>
      </c>
      <c r="Z97">
        <v>13.04</v>
      </c>
      <c r="AA97">
        <v>42.15</v>
      </c>
      <c r="AB97">
        <v>44.22</v>
      </c>
      <c r="AC97">
        <v>32.08</v>
      </c>
      <c r="AD97">
        <v>40.4</v>
      </c>
      <c r="AE97">
        <v>53.79</v>
      </c>
      <c r="AF97">
        <v>38.64</v>
      </c>
      <c r="AG97">
        <v>45.46</v>
      </c>
      <c r="AH97">
        <v>167.1</v>
      </c>
      <c r="AI97">
        <v>17.559999999999999</v>
      </c>
      <c r="AJ97">
        <v>0</v>
      </c>
      <c r="AK97">
        <v>60.23</v>
      </c>
      <c r="AL97">
        <v>75.52</v>
      </c>
      <c r="AM97">
        <v>17.37</v>
      </c>
      <c r="AN97">
        <v>0</v>
      </c>
      <c r="AO97">
        <v>10</v>
      </c>
      <c r="AP97">
        <v>11.53</v>
      </c>
      <c r="AQ97">
        <v>76.900000000000006</v>
      </c>
      <c r="AR97">
        <v>44.16</v>
      </c>
      <c r="AS97">
        <v>33.979999999999997</v>
      </c>
      <c r="AT97">
        <v>20.010000000000002</v>
      </c>
      <c r="AU97">
        <v>0</v>
      </c>
      <c r="AV97">
        <v>0</v>
      </c>
      <c r="AW97">
        <v>0</v>
      </c>
      <c r="AX97">
        <v>0</v>
      </c>
      <c r="AY97">
        <v>1.44</v>
      </c>
      <c r="AZ97">
        <v>5.35</v>
      </c>
      <c r="BA97">
        <v>3.54</v>
      </c>
      <c r="BB97">
        <v>0.11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3161.0499999999997</v>
      </c>
    </row>
    <row r="98" spans="1:117">
      <c r="A98" t="s">
        <v>140</v>
      </c>
      <c r="B98">
        <v>0</v>
      </c>
      <c r="C98">
        <v>0</v>
      </c>
      <c r="D98">
        <v>48.13</v>
      </c>
      <c r="E98">
        <v>0</v>
      </c>
      <c r="F98">
        <v>0</v>
      </c>
      <c r="G98">
        <v>77.58</v>
      </c>
      <c r="H98">
        <v>0</v>
      </c>
      <c r="I98">
        <v>0</v>
      </c>
      <c r="J98">
        <v>96.19</v>
      </c>
      <c r="K98">
        <v>686.07</v>
      </c>
      <c r="L98">
        <v>413.81</v>
      </c>
      <c r="M98">
        <v>0</v>
      </c>
      <c r="N98">
        <v>58.1</v>
      </c>
      <c r="O98">
        <v>127.6</v>
      </c>
      <c r="P98">
        <v>141.78</v>
      </c>
      <c r="Q98">
        <v>20.96</v>
      </c>
      <c r="R98">
        <v>42.4</v>
      </c>
      <c r="S98">
        <v>27.05</v>
      </c>
      <c r="T98">
        <v>0</v>
      </c>
      <c r="U98">
        <v>413.44</v>
      </c>
      <c r="V98">
        <v>20.8</v>
      </c>
      <c r="W98">
        <v>33.69</v>
      </c>
      <c r="X98">
        <v>98.87</v>
      </c>
      <c r="Y98">
        <v>0</v>
      </c>
      <c r="Z98">
        <v>13.04</v>
      </c>
      <c r="AA98">
        <v>42.15</v>
      </c>
      <c r="AB98">
        <v>44.22</v>
      </c>
      <c r="AC98">
        <v>32.08</v>
      </c>
      <c r="AD98">
        <v>40.4</v>
      </c>
      <c r="AE98">
        <v>53.79</v>
      </c>
      <c r="AF98">
        <v>38.64</v>
      </c>
      <c r="AG98">
        <v>45.46</v>
      </c>
      <c r="AH98">
        <v>167.1</v>
      </c>
      <c r="AI98">
        <v>17.559999999999999</v>
      </c>
      <c r="AJ98">
        <v>0</v>
      </c>
      <c r="AK98">
        <v>60.23</v>
      </c>
      <c r="AL98">
        <v>75.52</v>
      </c>
      <c r="AM98">
        <v>17.37</v>
      </c>
      <c r="AN98">
        <v>0</v>
      </c>
      <c r="AO98">
        <v>10</v>
      </c>
      <c r="AP98">
        <v>11.53</v>
      </c>
      <c r="AQ98">
        <v>76.900000000000006</v>
      </c>
      <c r="AR98">
        <v>44.16</v>
      </c>
      <c r="AS98">
        <v>33.979999999999997</v>
      </c>
      <c r="AT98">
        <v>20.010000000000002</v>
      </c>
      <c r="AU98">
        <v>0</v>
      </c>
      <c r="AV98">
        <v>0</v>
      </c>
      <c r="AW98">
        <v>0</v>
      </c>
      <c r="AX98">
        <v>0</v>
      </c>
      <c r="AY98">
        <v>1.44</v>
      </c>
      <c r="AZ98">
        <v>5.35</v>
      </c>
      <c r="BA98">
        <v>3.54</v>
      </c>
      <c r="BB98">
        <v>0.11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3161.0499999999997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1.1259599999999992</v>
      </c>
      <c r="E99">
        <f t="shared" si="2"/>
        <v>0</v>
      </c>
      <c r="F99">
        <f t="shared" si="2"/>
        <v>0</v>
      </c>
      <c r="G99">
        <f t="shared" si="2"/>
        <v>1.8676399999999989</v>
      </c>
      <c r="H99">
        <f t="shared" si="2"/>
        <v>0</v>
      </c>
      <c r="I99">
        <f t="shared" si="2"/>
        <v>0</v>
      </c>
      <c r="J99">
        <f t="shared" si="2"/>
        <v>2.3109599999999979</v>
      </c>
      <c r="K99">
        <f t="shared" si="2"/>
        <v>16.465679999999995</v>
      </c>
      <c r="L99">
        <f t="shared" si="2"/>
        <v>9.931440000000002</v>
      </c>
      <c r="M99">
        <f t="shared" si="2"/>
        <v>0</v>
      </c>
      <c r="N99">
        <f t="shared" si="2"/>
        <v>2.3167450000000036</v>
      </c>
      <c r="O99">
        <f t="shared" si="2"/>
        <v>3.0624000000000051</v>
      </c>
      <c r="P99">
        <f t="shared" si="2"/>
        <v>3.4027200000000053</v>
      </c>
      <c r="Q99">
        <f t="shared" si="2"/>
        <v>0.50138250000000018</v>
      </c>
      <c r="R99">
        <f t="shared" si="2"/>
        <v>1.0415075000000009</v>
      </c>
      <c r="S99">
        <f t="shared" si="2"/>
        <v>0.6464375</v>
      </c>
      <c r="T99">
        <f t="shared" si="2"/>
        <v>3.0780000000000033E-2</v>
      </c>
      <c r="U99">
        <f t="shared" si="2"/>
        <v>9.8831599999999966</v>
      </c>
      <c r="V99">
        <f t="shared" si="2"/>
        <v>0.49919999999999926</v>
      </c>
      <c r="W99">
        <f t="shared" si="2"/>
        <v>0.80856000000000106</v>
      </c>
      <c r="X99">
        <f t="shared" si="2"/>
        <v>2.3728800000000012</v>
      </c>
      <c r="Y99">
        <f t="shared" si="2"/>
        <v>0</v>
      </c>
      <c r="Z99">
        <f t="shared" si="2"/>
        <v>0.23505499999999965</v>
      </c>
      <c r="AA99">
        <f t="shared" si="2"/>
        <v>0.71102000000000043</v>
      </c>
      <c r="AB99">
        <f t="shared" si="2"/>
        <v>0.85197000000000067</v>
      </c>
      <c r="AC99">
        <f t="shared" si="2"/>
        <v>0.62268499999999893</v>
      </c>
      <c r="AD99">
        <f t="shared" si="2"/>
        <v>0.97266000000000141</v>
      </c>
      <c r="AE99">
        <f t="shared" si="2"/>
        <v>1.2948299999999993</v>
      </c>
      <c r="AF99">
        <f t="shared" si="2"/>
        <v>0.88471500000000014</v>
      </c>
      <c r="AG99">
        <f t="shared" si="2"/>
        <v>1.0910400000000007</v>
      </c>
      <c r="AH99">
        <f t="shared" si="2"/>
        <v>4.0150800000000046</v>
      </c>
      <c r="AI99">
        <f t="shared" si="2"/>
        <v>0.55713749999999929</v>
      </c>
      <c r="AJ99">
        <f t="shared" si="2"/>
        <v>0</v>
      </c>
      <c r="AK99">
        <f t="shared" si="2"/>
        <v>1.4455199999999973</v>
      </c>
      <c r="AL99">
        <f t="shared" si="2"/>
        <v>1.8407800000000034</v>
      </c>
      <c r="AM99">
        <f t="shared" si="2"/>
        <v>0.13172250000000002</v>
      </c>
      <c r="AN99">
        <f t="shared" si="2"/>
        <v>0</v>
      </c>
      <c r="AO99">
        <f t="shared" si="2"/>
        <v>0.26103500000000024</v>
      </c>
      <c r="AP99">
        <f t="shared" si="2"/>
        <v>0.27918249999999956</v>
      </c>
      <c r="AQ99">
        <f t="shared" si="2"/>
        <v>1.8295399999999971</v>
      </c>
      <c r="AR99">
        <f t="shared" si="2"/>
        <v>1.0714199999999985</v>
      </c>
      <c r="AS99">
        <f t="shared" si="2"/>
        <v>0.82263000000000031</v>
      </c>
      <c r="AT99">
        <f t="shared" si="2"/>
        <v>0.48023999999999983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4.1399999999999958E-2</v>
      </c>
      <c r="AZ99">
        <f t="shared" si="3"/>
        <v>0.10936750000000017</v>
      </c>
      <c r="BA99">
        <f t="shared" si="3"/>
        <v>8.5200000000000026E-2</v>
      </c>
      <c r="BB99">
        <f t="shared" si="3"/>
        <v>2.4584999999999958E-2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75.926267499999966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45543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585.33000000000004</v>
      </c>
      <c r="L3">
        <v>313.89999999999998</v>
      </c>
      <c r="M3">
        <v>0</v>
      </c>
      <c r="N3">
        <v>117.8</v>
      </c>
      <c r="O3">
        <v>123.5</v>
      </c>
      <c r="P3">
        <v>137.22999999999999</v>
      </c>
      <c r="Q3">
        <v>17.75</v>
      </c>
      <c r="R3">
        <v>35.5</v>
      </c>
      <c r="S3">
        <v>22.93</v>
      </c>
      <c r="T3">
        <v>0</v>
      </c>
      <c r="U3">
        <v>396.36</v>
      </c>
      <c r="V3">
        <v>18.63</v>
      </c>
      <c r="W3">
        <v>32.61</v>
      </c>
      <c r="X3">
        <v>95.7</v>
      </c>
      <c r="Y3">
        <v>0</v>
      </c>
      <c r="Z3">
        <v>6.31</v>
      </c>
      <c r="AA3">
        <v>40.799999999999997</v>
      </c>
      <c r="AB3">
        <v>42.8</v>
      </c>
      <c r="AC3">
        <v>31.05</v>
      </c>
      <c r="AD3">
        <v>39.1</v>
      </c>
      <c r="AE3">
        <v>52.06</v>
      </c>
      <c r="AF3">
        <v>37.4</v>
      </c>
      <c r="AG3">
        <v>44</v>
      </c>
      <c r="AH3">
        <v>161.74</v>
      </c>
      <c r="AI3">
        <v>29.93</v>
      </c>
      <c r="AJ3">
        <v>0</v>
      </c>
      <c r="AK3">
        <v>58.3</v>
      </c>
      <c r="AL3">
        <v>80.98</v>
      </c>
      <c r="AM3">
        <v>11.21</v>
      </c>
      <c r="AN3">
        <v>0</v>
      </c>
      <c r="AO3">
        <v>10.53</v>
      </c>
      <c r="AP3">
        <v>12.52</v>
      </c>
      <c r="AQ3">
        <v>74.430000000000007</v>
      </c>
      <c r="AR3">
        <v>46.48</v>
      </c>
      <c r="AS3">
        <v>35.18</v>
      </c>
      <c r="AT3">
        <v>18.739999999999998</v>
      </c>
      <c r="AU3">
        <v>0</v>
      </c>
      <c r="AV3">
        <v>0</v>
      </c>
      <c r="AW3">
        <v>0</v>
      </c>
      <c r="AX3">
        <v>0</v>
      </c>
      <c r="AY3">
        <v>1.39</v>
      </c>
      <c r="AZ3">
        <v>5.18</v>
      </c>
      <c r="BA3">
        <v>3.43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2740.7999999999993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585.33000000000004</v>
      </c>
      <c r="L4">
        <v>284.86</v>
      </c>
      <c r="M4">
        <v>0</v>
      </c>
      <c r="N4">
        <v>117.8</v>
      </c>
      <c r="O4">
        <v>123.5</v>
      </c>
      <c r="P4">
        <v>137.22999999999999</v>
      </c>
      <c r="Q4">
        <v>17.75</v>
      </c>
      <c r="R4">
        <v>35.5</v>
      </c>
      <c r="S4">
        <v>22.93</v>
      </c>
      <c r="T4">
        <v>1.57</v>
      </c>
      <c r="U4">
        <v>396.36</v>
      </c>
      <c r="V4">
        <v>20.13</v>
      </c>
      <c r="W4">
        <v>32.61</v>
      </c>
      <c r="X4">
        <v>95.7</v>
      </c>
      <c r="Y4">
        <v>0</v>
      </c>
      <c r="Z4">
        <v>6.31</v>
      </c>
      <c r="AA4">
        <v>40.799999999999997</v>
      </c>
      <c r="AB4">
        <v>42.8</v>
      </c>
      <c r="AC4">
        <v>31.05</v>
      </c>
      <c r="AD4">
        <v>39.1</v>
      </c>
      <c r="AE4">
        <v>52.06</v>
      </c>
      <c r="AF4">
        <v>37.4</v>
      </c>
      <c r="AG4">
        <v>44</v>
      </c>
      <c r="AH4">
        <v>161.74</v>
      </c>
      <c r="AI4">
        <v>29.93</v>
      </c>
      <c r="AJ4">
        <v>0</v>
      </c>
      <c r="AK4">
        <v>58.3</v>
      </c>
      <c r="AL4">
        <v>80.98</v>
      </c>
      <c r="AM4">
        <v>5.6</v>
      </c>
      <c r="AN4">
        <v>0</v>
      </c>
      <c r="AO4">
        <v>10.53</v>
      </c>
      <c r="AP4">
        <v>12.52</v>
      </c>
      <c r="AQ4">
        <v>74.430000000000007</v>
      </c>
      <c r="AR4">
        <v>46.48</v>
      </c>
      <c r="AS4">
        <v>35.18</v>
      </c>
      <c r="AT4">
        <v>18.440000000000001</v>
      </c>
      <c r="AU4">
        <v>0</v>
      </c>
      <c r="AV4">
        <v>0</v>
      </c>
      <c r="AW4">
        <v>0</v>
      </c>
      <c r="AX4">
        <v>0</v>
      </c>
      <c r="AY4">
        <v>1.39</v>
      </c>
      <c r="AZ4">
        <v>5.18</v>
      </c>
      <c r="BA4">
        <v>3.43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2708.9199999999992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585.33000000000004</v>
      </c>
      <c r="L5">
        <v>197.75</v>
      </c>
      <c r="M5">
        <v>0</v>
      </c>
      <c r="N5">
        <v>117.8</v>
      </c>
      <c r="O5">
        <v>123.5</v>
      </c>
      <c r="P5">
        <v>137.22999999999999</v>
      </c>
      <c r="Q5">
        <v>17.75</v>
      </c>
      <c r="R5">
        <v>35.5</v>
      </c>
      <c r="S5">
        <v>22.93</v>
      </c>
      <c r="T5">
        <v>0.93</v>
      </c>
      <c r="U5">
        <v>396.36</v>
      </c>
      <c r="V5">
        <v>16.96</v>
      </c>
      <c r="W5">
        <v>32.61</v>
      </c>
      <c r="X5">
        <v>95.7</v>
      </c>
      <c r="Y5">
        <v>0</v>
      </c>
      <c r="Z5">
        <v>6.31</v>
      </c>
      <c r="AA5">
        <v>40.799999999999997</v>
      </c>
      <c r="AB5">
        <v>42.8</v>
      </c>
      <c r="AC5">
        <v>31.05</v>
      </c>
      <c r="AD5">
        <v>39.1</v>
      </c>
      <c r="AE5">
        <v>52.06</v>
      </c>
      <c r="AF5">
        <v>37.4</v>
      </c>
      <c r="AG5">
        <v>44</v>
      </c>
      <c r="AH5">
        <v>161.74</v>
      </c>
      <c r="AI5">
        <v>29.93</v>
      </c>
      <c r="AJ5">
        <v>0</v>
      </c>
      <c r="AK5">
        <v>58.3</v>
      </c>
      <c r="AL5">
        <v>80.98</v>
      </c>
      <c r="AM5">
        <v>5.6</v>
      </c>
      <c r="AN5">
        <v>0</v>
      </c>
      <c r="AO5">
        <v>10.53</v>
      </c>
      <c r="AP5">
        <v>12.52</v>
      </c>
      <c r="AQ5">
        <v>74.430000000000007</v>
      </c>
      <c r="AR5">
        <v>42.74</v>
      </c>
      <c r="AS5">
        <v>35.18</v>
      </c>
      <c r="AT5">
        <v>15.55</v>
      </c>
      <c r="AU5">
        <v>0</v>
      </c>
      <c r="AV5">
        <v>0</v>
      </c>
      <c r="AW5">
        <v>0</v>
      </c>
      <c r="AX5">
        <v>0</v>
      </c>
      <c r="AY5">
        <v>1.39</v>
      </c>
      <c r="AZ5">
        <v>5.18</v>
      </c>
      <c r="BA5">
        <v>3.43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2611.369999999999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556.66999999999996</v>
      </c>
      <c r="L6">
        <v>111.41</v>
      </c>
      <c r="M6">
        <v>0</v>
      </c>
      <c r="N6">
        <v>117.8</v>
      </c>
      <c r="O6">
        <v>123.5</v>
      </c>
      <c r="P6">
        <v>137.22999999999999</v>
      </c>
      <c r="Q6">
        <v>17.75</v>
      </c>
      <c r="R6">
        <v>35.5</v>
      </c>
      <c r="S6">
        <v>22.93</v>
      </c>
      <c r="T6">
        <v>0</v>
      </c>
      <c r="U6">
        <v>396.36</v>
      </c>
      <c r="V6">
        <v>16.96</v>
      </c>
      <c r="W6">
        <v>32.61</v>
      </c>
      <c r="X6">
        <v>95.7</v>
      </c>
      <c r="Y6">
        <v>0</v>
      </c>
      <c r="Z6">
        <v>6.31</v>
      </c>
      <c r="AA6">
        <v>40.799999999999997</v>
      </c>
      <c r="AB6">
        <v>42.8</v>
      </c>
      <c r="AC6">
        <v>31.05</v>
      </c>
      <c r="AD6">
        <v>39.1</v>
      </c>
      <c r="AE6">
        <v>52.06</v>
      </c>
      <c r="AF6">
        <v>37.4</v>
      </c>
      <c r="AG6">
        <v>44</v>
      </c>
      <c r="AH6">
        <v>161.74</v>
      </c>
      <c r="AI6">
        <v>29.93</v>
      </c>
      <c r="AJ6">
        <v>0</v>
      </c>
      <c r="AK6">
        <v>58.3</v>
      </c>
      <c r="AL6">
        <v>80.98</v>
      </c>
      <c r="AM6">
        <v>5.6</v>
      </c>
      <c r="AN6">
        <v>0</v>
      </c>
      <c r="AO6">
        <v>10.53</v>
      </c>
      <c r="AP6">
        <v>12.52</v>
      </c>
      <c r="AQ6">
        <v>74.430000000000007</v>
      </c>
      <c r="AR6">
        <v>42.74</v>
      </c>
      <c r="AS6">
        <v>35.18</v>
      </c>
      <c r="AT6">
        <v>14.2</v>
      </c>
      <c r="AU6">
        <v>0</v>
      </c>
      <c r="AV6">
        <v>0</v>
      </c>
      <c r="AW6">
        <v>0</v>
      </c>
      <c r="AX6">
        <v>0</v>
      </c>
      <c r="AY6">
        <v>1.39</v>
      </c>
      <c r="AZ6">
        <v>5.18</v>
      </c>
      <c r="BA6">
        <v>3.43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2494.0899999999988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508.27</v>
      </c>
      <c r="L7">
        <v>111.41</v>
      </c>
      <c r="M7">
        <v>0</v>
      </c>
      <c r="N7">
        <v>117.8</v>
      </c>
      <c r="O7">
        <v>123.5</v>
      </c>
      <c r="P7">
        <v>137.22999999999999</v>
      </c>
      <c r="Q7">
        <v>14.99</v>
      </c>
      <c r="R7">
        <v>30.75</v>
      </c>
      <c r="S7">
        <v>19.399999999999999</v>
      </c>
      <c r="T7">
        <v>0</v>
      </c>
      <c r="U7">
        <v>396.36</v>
      </c>
      <c r="V7">
        <v>14.18</v>
      </c>
      <c r="W7">
        <v>32.61</v>
      </c>
      <c r="X7">
        <v>95.7</v>
      </c>
      <c r="Y7">
        <v>0</v>
      </c>
      <c r="Z7">
        <v>6.31</v>
      </c>
      <c r="AA7">
        <v>40.799999999999997</v>
      </c>
      <c r="AB7">
        <v>42.8</v>
      </c>
      <c r="AC7">
        <v>31.05</v>
      </c>
      <c r="AD7">
        <v>39.1</v>
      </c>
      <c r="AE7">
        <v>52.06</v>
      </c>
      <c r="AF7">
        <v>37.4</v>
      </c>
      <c r="AG7">
        <v>44</v>
      </c>
      <c r="AH7">
        <v>161.74</v>
      </c>
      <c r="AI7">
        <v>20.399999999999999</v>
      </c>
      <c r="AJ7">
        <v>0</v>
      </c>
      <c r="AK7">
        <v>58.3</v>
      </c>
      <c r="AL7">
        <v>80.98</v>
      </c>
      <c r="AM7">
        <v>5.6</v>
      </c>
      <c r="AN7">
        <v>0</v>
      </c>
      <c r="AO7">
        <v>10.53</v>
      </c>
      <c r="AP7">
        <v>12.52</v>
      </c>
      <c r="AQ7">
        <v>74.430000000000007</v>
      </c>
      <c r="AR7">
        <v>42.74</v>
      </c>
      <c r="AS7">
        <v>35.18</v>
      </c>
      <c r="AT7">
        <v>12.31</v>
      </c>
      <c r="AU7">
        <v>0</v>
      </c>
      <c r="AV7">
        <v>0</v>
      </c>
      <c r="AW7">
        <v>0</v>
      </c>
      <c r="AX7">
        <v>0</v>
      </c>
      <c r="AY7">
        <v>1.39</v>
      </c>
      <c r="AZ7">
        <v>5.18</v>
      </c>
      <c r="BA7">
        <v>3.43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2420.4499999999994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459.88</v>
      </c>
      <c r="L8">
        <v>111.41</v>
      </c>
      <c r="M8">
        <v>0</v>
      </c>
      <c r="N8">
        <v>117.8</v>
      </c>
      <c r="O8">
        <v>123.5</v>
      </c>
      <c r="P8">
        <v>137.22999999999999</v>
      </c>
      <c r="Q8">
        <v>14.99</v>
      </c>
      <c r="R8">
        <v>30.75</v>
      </c>
      <c r="S8">
        <v>19.399999999999999</v>
      </c>
      <c r="T8">
        <v>0</v>
      </c>
      <c r="U8">
        <v>396.36</v>
      </c>
      <c r="V8">
        <v>14.18</v>
      </c>
      <c r="W8">
        <v>32.61</v>
      </c>
      <c r="X8">
        <v>95.7</v>
      </c>
      <c r="Y8">
        <v>0</v>
      </c>
      <c r="Z8">
        <v>6.31</v>
      </c>
      <c r="AA8">
        <v>40.799999999999997</v>
      </c>
      <c r="AB8">
        <v>42.8</v>
      </c>
      <c r="AC8">
        <v>31.05</v>
      </c>
      <c r="AD8">
        <v>39.1</v>
      </c>
      <c r="AE8">
        <v>52.06</v>
      </c>
      <c r="AF8">
        <v>37.4</v>
      </c>
      <c r="AG8">
        <v>44</v>
      </c>
      <c r="AH8">
        <v>161.74</v>
      </c>
      <c r="AI8">
        <v>20.399999999999999</v>
      </c>
      <c r="AJ8">
        <v>0</v>
      </c>
      <c r="AK8">
        <v>58.3</v>
      </c>
      <c r="AL8">
        <v>80.98</v>
      </c>
      <c r="AM8">
        <v>5.6</v>
      </c>
      <c r="AN8">
        <v>0</v>
      </c>
      <c r="AO8">
        <v>10.53</v>
      </c>
      <c r="AP8">
        <v>12.52</v>
      </c>
      <c r="AQ8">
        <v>74.430000000000007</v>
      </c>
      <c r="AR8">
        <v>42.74</v>
      </c>
      <c r="AS8">
        <v>35.18</v>
      </c>
      <c r="AT8">
        <v>13.71</v>
      </c>
      <c r="AU8">
        <v>0</v>
      </c>
      <c r="AV8">
        <v>0</v>
      </c>
      <c r="AW8">
        <v>0</v>
      </c>
      <c r="AX8">
        <v>0</v>
      </c>
      <c r="AY8">
        <v>1.39</v>
      </c>
      <c r="AZ8">
        <v>5.18</v>
      </c>
      <c r="BA8">
        <v>3.43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2373.4599999999991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411.48</v>
      </c>
      <c r="L9">
        <v>111.41</v>
      </c>
      <c r="M9">
        <v>0</v>
      </c>
      <c r="N9">
        <v>117.8</v>
      </c>
      <c r="O9">
        <v>123.5</v>
      </c>
      <c r="P9">
        <v>137.22999999999999</v>
      </c>
      <c r="Q9">
        <v>14.99</v>
      </c>
      <c r="R9">
        <v>30.75</v>
      </c>
      <c r="S9">
        <v>19.399999999999999</v>
      </c>
      <c r="T9">
        <v>0</v>
      </c>
      <c r="U9">
        <v>396.36</v>
      </c>
      <c r="V9">
        <v>14.18</v>
      </c>
      <c r="W9">
        <v>32.61</v>
      </c>
      <c r="X9">
        <v>95.7</v>
      </c>
      <c r="Y9">
        <v>0</v>
      </c>
      <c r="Z9">
        <v>6.31</v>
      </c>
      <c r="AA9">
        <v>40.799999999999997</v>
      </c>
      <c r="AB9">
        <v>42.8</v>
      </c>
      <c r="AC9">
        <v>31.05</v>
      </c>
      <c r="AD9">
        <v>39.1</v>
      </c>
      <c r="AE9">
        <v>52.06</v>
      </c>
      <c r="AF9">
        <v>37.4</v>
      </c>
      <c r="AG9">
        <v>44</v>
      </c>
      <c r="AH9">
        <v>161.74</v>
      </c>
      <c r="AI9">
        <v>17</v>
      </c>
      <c r="AJ9">
        <v>0</v>
      </c>
      <c r="AK9">
        <v>58.3</v>
      </c>
      <c r="AL9">
        <v>80.98</v>
      </c>
      <c r="AM9">
        <v>0</v>
      </c>
      <c r="AN9">
        <v>0</v>
      </c>
      <c r="AO9">
        <v>10.53</v>
      </c>
      <c r="AP9">
        <v>12.52</v>
      </c>
      <c r="AQ9">
        <v>74.430000000000007</v>
      </c>
      <c r="AR9">
        <v>46.48</v>
      </c>
      <c r="AS9">
        <v>35.18</v>
      </c>
      <c r="AT9">
        <v>12.87</v>
      </c>
      <c r="AU9">
        <v>0</v>
      </c>
      <c r="AV9">
        <v>0</v>
      </c>
      <c r="AW9">
        <v>0</v>
      </c>
      <c r="AX9">
        <v>0</v>
      </c>
      <c r="AY9">
        <v>1.39</v>
      </c>
      <c r="AZ9">
        <v>5.18</v>
      </c>
      <c r="BA9">
        <v>3.43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2318.9599999999991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365.23</v>
      </c>
      <c r="L10">
        <v>111.41</v>
      </c>
      <c r="M10">
        <v>0</v>
      </c>
      <c r="N10">
        <v>117.8</v>
      </c>
      <c r="O10">
        <v>123.5</v>
      </c>
      <c r="P10">
        <v>137.22999999999999</v>
      </c>
      <c r="Q10">
        <v>14.99</v>
      </c>
      <c r="R10">
        <v>30.75</v>
      </c>
      <c r="S10">
        <v>19.399999999999999</v>
      </c>
      <c r="T10">
        <v>0</v>
      </c>
      <c r="U10">
        <v>396.36</v>
      </c>
      <c r="V10">
        <v>14.18</v>
      </c>
      <c r="W10">
        <v>29.16</v>
      </c>
      <c r="X10">
        <v>95.7</v>
      </c>
      <c r="Y10">
        <v>0</v>
      </c>
      <c r="Z10">
        <v>6.31</v>
      </c>
      <c r="AA10">
        <v>40.799999999999997</v>
      </c>
      <c r="AB10">
        <v>42.8</v>
      </c>
      <c r="AC10">
        <v>31.05</v>
      </c>
      <c r="AD10">
        <v>39.1</v>
      </c>
      <c r="AE10">
        <v>52.06</v>
      </c>
      <c r="AF10">
        <v>37.4</v>
      </c>
      <c r="AG10">
        <v>44</v>
      </c>
      <c r="AH10">
        <v>161.74</v>
      </c>
      <c r="AI10">
        <v>17</v>
      </c>
      <c r="AJ10">
        <v>0</v>
      </c>
      <c r="AK10">
        <v>58.3</v>
      </c>
      <c r="AL10">
        <v>80.98</v>
      </c>
      <c r="AM10">
        <v>0</v>
      </c>
      <c r="AN10">
        <v>0</v>
      </c>
      <c r="AO10">
        <v>10.53</v>
      </c>
      <c r="AP10">
        <v>12.52</v>
      </c>
      <c r="AQ10">
        <v>74.430000000000007</v>
      </c>
      <c r="AR10">
        <v>46.48</v>
      </c>
      <c r="AS10">
        <v>35.18</v>
      </c>
      <c r="AT10">
        <v>13.03</v>
      </c>
      <c r="AU10">
        <v>0</v>
      </c>
      <c r="AV10">
        <v>0</v>
      </c>
      <c r="AW10">
        <v>0</v>
      </c>
      <c r="AX10">
        <v>0</v>
      </c>
      <c r="AY10">
        <v>1.39</v>
      </c>
      <c r="AZ10">
        <v>5.18</v>
      </c>
      <c r="BA10">
        <v>3.43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2269.4199999999996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365.23</v>
      </c>
      <c r="L11">
        <v>111.41</v>
      </c>
      <c r="M11">
        <v>0</v>
      </c>
      <c r="N11">
        <v>117.8</v>
      </c>
      <c r="O11">
        <v>123.5</v>
      </c>
      <c r="P11">
        <v>137.22999999999999</v>
      </c>
      <c r="Q11">
        <v>14.99</v>
      </c>
      <c r="R11">
        <v>30.75</v>
      </c>
      <c r="S11">
        <v>19.399999999999999</v>
      </c>
      <c r="T11">
        <v>0</v>
      </c>
      <c r="U11">
        <v>396.36</v>
      </c>
      <c r="V11">
        <v>14.18</v>
      </c>
      <c r="W11">
        <v>29.16</v>
      </c>
      <c r="X11">
        <v>95.7</v>
      </c>
      <c r="Y11">
        <v>0</v>
      </c>
      <c r="Z11">
        <v>6.31</v>
      </c>
      <c r="AA11">
        <v>40.799999999999997</v>
      </c>
      <c r="AB11">
        <v>42.8</v>
      </c>
      <c r="AC11">
        <v>31.05</v>
      </c>
      <c r="AD11">
        <v>39.1</v>
      </c>
      <c r="AE11">
        <v>52.06</v>
      </c>
      <c r="AF11">
        <v>37.4</v>
      </c>
      <c r="AG11">
        <v>44</v>
      </c>
      <c r="AH11">
        <v>161.74</v>
      </c>
      <c r="AI11">
        <v>17</v>
      </c>
      <c r="AJ11">
        <v>0</v>
      </c>
      <c r="AK11">
        <v>58.3</v>
      </c>
      <c r="AL11">
        <v>80.98</v>
      </c>
      <c r="AM11">
        <v>0</v>
      </c>
      <c r="AN11">
        <v>0</v>
      </c>
      <c r="AO11">
        <v>10.53</v>
      </c>
      <c r="AP11">
        <v>12.52</v>
      </c>
      <c r="AQ11">
        <v>74.430000000000007</v>
      </c>
      <c r="AR11">
        <v>42.74</v>
      </c>
      <c r="AS11">
        <v>35.18</v>
      </c>
      <c r="AT11">
        <v>13.3</v>
      </c>
      <c r="AU11">
        <v>0</v>
      </c>
      <c r="AV11">
        <v>0</v>
      </c>
      <c r="AW11">
        <v>0</v>
      </c>
      <c r="AX11">
        <v>0</v>
      </c>
      <c r="AY11">
        <v>1.39</v>
      </c>
      <c r="AZ11">
        <v>5.18</v>
      </c>
      <c r="BA11">
        <v>3.43</v>
      </c>
      <c r="BB11">
        <v>1.0900000000000001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2267.0399999999995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365.23</v>
      </c>
      <c r="L12">
        <v>111.41</v>
      </c>
      <c r="M12">
        <v>0</v>
      </c>
      <c r="N12">
        <v>117.8</v>
      </c>
      <c r="O12">
        <v>123.5</v>
      </c>
      <c r="P12">
        <v>137.22999999999999</v>
      </c>
      <c r="Q12">
        <v>11.85</v>
      </c>
      <c r="R12">
        <v>23.27</v>
      </c>
      <c r="S12">
        <v>14.47</v>
      </c>
      <c r="T12">
        <v>0</v>
      </c>
      <c r="U12">
        <v>396.36</v>
      </c>
      <c r="V12">
        <v>14.18</v>
      </c>
      <c r="W12">
        <v>29.16</v>
      </c>
      <c r="X12">
        <v>83.98</v>
      </c>
      <c r="Y12">
        <v>0</v>
      </c>
      <c r="Z12">
        <v>6.31</v>
      </c>
      <c r="AA12">
        <v>40.799999999999997</v>
      </c>
      <c r="AB12">
        <v>42.8</v>
      </c>
      <c r="AC12">
        <v>31.05</v>
      </c>
      <c r="AD12">
        <v>39.1</v>
      </c>
      <c r="AE12">
        <v>52.06</v>
      </c>
      <c r="AF12">
        <v>37.4</v>
      </c>
      <c r="AG12">
        <v>44</v>
      </c>
      <c r="AH12">
        <v>161.74</v>
      </c>
      <c r="AI12">
        <v>17</v>
      </c>
      <c r="AJ12">
        <v>0</v>
      </c>
      <c r="AK12">
        <v>58.3</v>
      </c>
      <c r="AL12">
        <v>80.98</v>
      </c>
      <c r="AM12">
        <v>0</v>
      </c>
      <c r="AN12">
        <v>0</v>
      </c>
      <c r="AO12">
        <v>10.53</v>
      </c>
      <c r="AP12">
        <v>12.52</v>
      </c>
      <c r="AQ12">
        <v>74.430000000000007</v>
      </c>
      <c r="AR12">
        <v>42.74</v>
      </c>
      <c r="AS12">
        <v>35.18</v>
      </c>
      <c r="AT12">
        <v>13.81</v>
      </c>
      <c r="AU12">
        <v>0</v>
      </c>
      <c r="AV12">
        <v>0</v>
      </c>
      <c r="AW12">
        <v>0</v>
      </c>
      <c r="AX12">
        <v>0</v>
      </c>
      <c r="AY12">
        <v>1.39</v>
      </c>
      <c r="AZ12">
        <v>5.18</v>
      </c>
      <c r="BA12">
        <v>3.43</v>
      </c>
      <c r="BB12">
        <v>0.86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2240.0499999999988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365.23</v>
      </c>
      <c r="L13">
        <v>111.41</v>
      </c>
      <c r="M13">
        <v>0</v>
      </c>
      <c r="N13">
        <v>117.8</v>
      </c>
      <c r="O13">
        <v>123.5</v>
      </c>
      <c r="P13">
        <v>137.22999999999999</v>
      </c>
      <c r="Q13">
        <v>11.85</v>
      </c>
      <c r="R13">
        <v>23.27</v>
      </c>
      <c r="S13">
        <v>14.47</v>
      </c>
      <c r="T13">
        <v>0</v>
      </c>
      <c r="U13">
        <v>396.36</v>
      </c>
      <c r="V13">
        <v>14.18</v>
      </c>
      <c r="W13">
        <v>29.16</v>
      </c>
      <c r="X13">
        <v>83.98</v>
      </c>
      <c r="Y13">
        <v>0</v>
      </c>
      <c r="Z13">
        <v>6.31</v>
      </c>
      <c r="AA13">
        <v>40.799999999999997</v>
      </c>
      <c r="AB13">
        <v>42.8</v>
      </c>
      <c r="AC13">
        <v>31.05</v>
      </c>
      <c r="AD13">
        <v>39.1</v>
      </c>
      <c r="AE13">
        <v>52.06</v>
      </c>
      <c r="AF13">
        <v>37.4</v>
      </c>
      <c r="AG13">
        <v>44</v>
      </c>
      <c r="AH13">
        <v>161.74</v>
      </c>
      <c r="AI13">
        <v>17</v>
      </c>
      <c r="AJ13">
        <v>0</v>
      </c>
      <c r="AK13">
        <v>58.3</v>
      </c>
      <c r="AL13">
        <v>80.98</v>
      </c>
      <c r="AM13">
        <v>0</v>
      </c>
      <c r="AN13">
        <v>0</v>
      </c>
      <c r="AO13">
        <v>10.53</v>
      </c>
      <c r="AP13">
        <v>12.52</v>
      </c>
      <c r="AQ13">
        <v>74.430000000000007</v>
      </c>
      <c r="AR13">
        <v>42.74</v>
      </c>
      <c r="AS13">
        <v>35.18</v>
      </c>
      <c r="AT13">
        <v>12.64</v>
      </c>
      <c r="AU13">
        <v>0</v>
      </c>
      <c r="AV13">
        <v>0</v>
      </c>
      <c r="AW13">
        <v>0</v>
      </c>
      <c r="AX13">
        <v>0</v>
      </c>
      <c r="AY13">
        <v>1.39</v>
      </c>
      <c r="AZ13">
        <v>5.18</v>
      </c>
      <c r="BA13">
        <v>3.43</v>
      </c>
      <c r="BB13">
        <v>0.55000000000000004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2238.5699999999988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365.23</v>
      </c>
      <c r="L14">
        <v>111.41</v>
      </c>
      <c r="M14">
        <v>0</v>
      </c>
      <c r="N14">
        <v>117.8</v>
      </c>
      <c r="O14">
        <v>123.5</v>
      </c>
      <c r="P14">
        <v>137.22999999999999</v>
      </c>
      <c r="Q14">
        <v>11.85</v>
      </c>
      <c r="R14">
        <v>23.27</v>
      </c>
      <c r="S14">
        <v>14.47</v>
      </c>
      <c r="T14">
        <v>0</v>
      </c>
      <c r="U14">
        <v>396.36</v>
      </c>
      <c r="V14">
        <v>14.18</v>
      </c>
      <c r="W14">
        <v>29.16</v>
      </c>
      <c r="X14">
        <v>83.98</v>
      </c>
      <c r="Y14">
        <v>0</v>
      </c>
      <c r="Z14">
        <v>6.31</v>
      </c>
      <c r="AA14">
        <v>40.799999999999997</v>
      </c>
      <c r="AB14">
        <v>42.8</v>
      </c>
      <c r="AC14">
        <v>31.05</v>
      </c>
      <c r="AD14">
        <v>39.1</v>
      </c>
      <c r="AE14">
        <v>52.06</v>
      </c>
      <c r="AF14">
        <v>37.4</v>
      </c>
      <c r="AG14">
        <v>44</v>
      </c>
      <c r="AH14">
        <v>161.74</v>
      </c>
      <c r="AI14">
        <v>17</v>
      </c>
      <c r="AJ14">
        <v>0</v>
      </c>
      <c r="AK14">
        <v>58.3</v>
      </c>
      <c r="AL14">
        <v>80.98</v>
      </c>
      <c r="AM14">
        <v>0</v>
      </c>
      <c r="AN14">
        <v>0</v>
      </c>
      <c r="AO14">
        <v>10.53</v>
      </c>
      <c r="AP14">
        <v>12.52</v>
      </c>
      <c r="AQ14">
        <v>74.430000000000007</v>
      </c>
      <c r="AR14">
        <v>42.74</v>
      </c>
      <c r="AS14">
        <v>35.18</v>
      </c>
      <c r="AT14">
        <v>15.53</v>
      </c>
      <c r="AU14">
        <v>0</v>
      </c>
      <c r="AV14">
        <v>0</v>
      </c>
      <c r="AW14">
        <v>0</v>
      </c>
      <c r="AX14">
        <v>0</v>
      </c>
      <c r="AY14">
        <v>1.39</v>
      </c>
      <c r="AZ14">
        <v>5.18</v>
      </c>
      <c r="BA14">
        <v>3.43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2240.9099999999989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365.23</v>
      </c>
      <c r="L15">
        <v>111.41</v>
      </c>
      <c r="M15">
        <v>0</v>
      </c>
      <c r="N15">
        <v>117.8</v>
      </c>
      <c r="O15">
        <v>123.5</v>
      </c>
      <c r="P15">
        <v>137.22999999999999</v>
      </c>
      <c r="Q15">
        <v>11.85</v>
      </c>
      <c r="R15">
        <v>23.27</v>
      </c>
      <c r="S15">
        <v>14.47</v>
      </c>
      <c r="T15">
        <v>0</v>
      </c>
      <c r="U15">
        <v>396.36</v>
      </c>
      <c r="V15">
        <v>14.18</v>
      </c>
      <c r="W15">
        <v>32.07</v>
      </c>
      <c r="X15">
        <v>94.62</v>
      </c>
      <c r="Y15">
        <v>0</v>
      </c>
      <c r="Z15">
        <v>6.31</v>
      </c>
      <c r="AA15">
        <v>40.799999999999997</v>
      </c>
      <c r="AB15">
        <v>42.8</v>
      </c>
      <c r="AC15">
        <v>20.68</v>
      </c>
      <c r="AD15">
        <v>39.1</v>
      </c>
      <c r="AE15">
        <v>52.06</v>
      </c>
      <c r="AF15">
        <v>37.4</v>
      </c>
      <c r="AG15">
        <v>44</v>
      </c>
      <c r="AH15">
        <v>161.74</v>
      </c>
      <c r="AI15">
        <v>17</v>
      </c>
      <c r="AJ15">
        <v>0</v>
      </c>
      <c r="AK15">
        <v>58.3</v>
      </c>
      <c r="AL15">
        <v>77.040000000000006</v>
      </c>
      <c r="AM15">
        <v>0</v>
      </c>
      <c r="AN15">
        <v>0</v>
      </c>
      <c r="AO15">
        <v>10.66</v>
      </c>
      <c r="AP15">
        <v>11.4</v>
      </c>
      <c r="AQ15">
        <v>74.430000000000007</v>
      </c>
      <c r="AR15">
        <v>46.48</v>
      </c>
      <c r="AS15">
        <v>32.89</v>
      </c>
      <c r="AT15">
        <v>16.14</v>
      </c>
      <c r="AU15">
        <v>0</v>
      </c>
      <c r="AV15">
        <v>0</v>
      </c>
      <c r="AW15">
        <v>0</v>
      </c>
      <c r="AX15">
        <v>0</v>
      </c>
      <c r="AY15">
        <v>1.39</v>
      </c>
      <c r="AZ15">
        <v>5.18</v>
      </c>
      <c r="BA15">
        <v>3.43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2241.2199999999989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365.23</v>
      </c>
      <c r="L16">
        <v>111.41</v>
      </c>
      <c r="M16">
        <v>0</v>
      </c>
      <c r="N16">
        <v>117.8</v>
      </c>
      <c r="O16">
        <v>123.5</v>
      </c>
      <c r="P16">
        <v>137.22999999999999</v>
      </c>
      <c r="Q16">
        <v>11.85</v>
      </c>
      <c r="R16">
        <v>23.27</v>
      </c>
      <c r="S16">
        <v>14.47</v>
      </c>
      <c r="T16">
        <v>0</v>
      </c>
      <c r="U16">
        <v>396.36</v>
      </c>
      <c r="V16">
        <v>14.18</v>
      </c>
      <c r="W16">
        <v>32.07</v>
      </c>
      <c r="X16">
        <v>94.62</v>
      </c>
      <c r="Y16">
        <v>0</v>
      </c>
      <c r="Z16">
        <v>6.31</v>
      </c>
      <c r="AA16">
        <v>40.799999999999997</v>
      </c>
      <c r="AB16">
        <v>42.8</v>
      </c>
      <c r="AC16">
        <v>20.68</v>
      </c>
      <c r="AD16">
        <v>39.1</v>
      </c>
      <c r="AE16">
        <v>52.06</v>
      </c>
      <c r="AF16">
        <v>37.4</v>
      </c>
      <c r="AG16">
        <v>44</v>
      </c>
      <c r="AH16">
        <v>161.74</v>
      </c>
      <c r="AI16">
        <v>17</v>
      </c>
      <c r="AJ16">
        <v>0</v>
      </c>
      <c r="AK16">
        <v>58.3</v>
      </c>
      <c r="AL16">
        <v>77.040000000000006</v>
      </c>
      <c r="AM16">
        <v>0</v>
      </c>
      <c r="AN16">
        <v>0</v>
      </c>
      <c r="AO16">
        <v>10.54</v>
      </c>
      <c r="AP16">
        <v>11.4</v>
      </c>
      <c r="AQ16">
        <v>74.430000000000007</v>
      </c>
      <c r="AR16">
        <v>46.48</v>
      </c>
      <c r="AS16">
        <v>32.89</v>
      </c>
      <c r="AT16">
        <v>15.3</v>
      </c>
      <c r="AU16">
        <v>0</v>
      </c>
      <c r="AV16">
        <v>0</v>
      </c>
      <c r="AW16">
        <v>0</v>
      </c>
      <c r="AX16">
        <v>0</v>
      </c>
      <c r="AY16">
        <v>1.39</v>
      </c>
      <c r="AZ16">
        <v>5.18</v>
      </c>
      <c r="BA16">
        <v>3.43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2240.2599999999993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365.23</v>
      </c>
      <c r="L17">
        <v>111.41</v>
      </c>
      <c r="M17">
        <v>0</v>
      </c>
      <c r="N17">
        <v>117.8</v>
      </c>
      <c r="O17">
        <v>123.5</v>
      </c>
      <c r="P17">
        <v>137.22999999999999</v>
      </c>
      <c r="Q17">
        <v>11.85</v>
      </c>
      <c r="R17">
        <v>23.27</v>
      </c>
      <c r="S17">
        <v>14.47</v>
      </c>
      <c r="T17">
        <v>0</v>
      </c>
      <c r="U17">
        <v>396.36</v>
      </c>
      <c r="V17">
        <v>11.07</v>
      </c>
      <c r="W17">
        <v>18.53</v>
      </c>
      <c r="X17">
        <v>52.63</v>
      </c>
      <c r="Y17">
        <v>0</v>
      </c>
      <c r="Z17">
        <v>6.31</v>
      </c>
      <c r="AA17">
        <v>40.799999999999997</v>
      </c>
      <c r="AB17">
        <v>42.8</v>
      </c>
      <c r="AC17">
        <v>20.68</v>
      </c>
      <c r="AD17">
        <v>39.1</v>
      </c>
      <c r="AE17">
        <v>52.06</v>
      </c>
      <c r="AF17">
        <v>37.4</v>
      </c>
      <c r="AG17">
        <v>44</v>
      </c>
      <c r="AH17">
        <v>161.74</v>
      </c>
      <c r="AI17">
        <v>17</v>
      </c>
      <c r="AJ17">
        <v>0</v>
      </c>
      <c r="AK17">
        <v>58.3</v>
      </c>
      <c r="AL17">
        <v>77.040000000000006</v>
      </c>
      <c r="AM17">
        <v>0</v>
      </c>
      <c r="AN17">
        <v>0</v>
      </c>
      <c r="AO17">
        <v>10.64</v>
      </c>
      <c r="AP17">
        <v>11.4</v>
      </c>
      <c r="AQ17">
        <v>74.430000000000007</v>
      </c>
      <c r="AR17">
        <v>42.74</v>
      </c>
      <c r="AS17">
        <v>32.89</v>
      </c>
      <c r="AT17">
        <v>15.66</v>
      </c>
      <c r="AU17">
        <v>0</v>
      </c>
      <c r="AV17">
        <v>0</v>
      </c>
      <c r="AW17">
        <v>0</v>
      </c>
      <c r="AX17">
        <v>0</v>
      </c>
      <c r="AY17">
        <v>1.39</v>
      </c>
      <c r="AZ17">
        <v>5.18</v>
      </c>
      <c r="BA17">
        <v>3.43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2178.3399999999988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365.23</v>
      </c>
      <c r="L18">
        <v>111.41</v>
      </c>
      <c r="M18">
        <v>0</v>
      </c>
      <c r="N18">
        <v>117.8</v>
      </c>
      <c r="O18">
        <v>123.5</v>
      </c>
      <c r="P18">
        <v>137.22999999999999</v>
      </c>
      <c r="Q18">
        <v>11.85</v>
      </c>
      <c r="R18">
        <v>23.27</v>
      </c>
      <c r="S18">
        <v>14.47</v>
      </c>
      <c r="T18">
        <v>0</v>
      </c>
      <c r="U18">
        <v>396.36</v>
      </c>
      <c r="V18">
        <v>11.07</v>
      </c>
      <c r="W18">
        <v>18.53</v>
      </c>
      <c r="X18">
        <v>52.63</v>
      </c>
      <c r="Y18">
        <v>0</v>
      </c>
      <c r="Z18">
        <v>6.31</v>
      </c>
      <c r="AA18">
        <v>40.799999999999997</v>
      </c>
      <c r="AB18">
        <v>42.8</v>
      </c>
      <c r="AC18">
        <v>20.68</v>
      </c>
      <c r="AD18">
        <v>39.1</v>
      </c>
      <c r="AE18">
        <v>52.06</v>
      </c>
      <c r="AF18">
        <v>37.4</v>
      </c>
      <c r="AG18">
        <v>44</v>
      </c>
      <c r="AH18">
        <v>161.74</v>
      </c>
      <c r="AI18">
        <v>17</v>
      </c>
      <c r="AJ18">
        <v>0</v>
      </c>
      <c r="AK18">
        <v>58.3</v>
      </c>
      <c r="AL18">
        <v>77.040000000000006</v>
      </c>
      <c r="AM18">
        <v>0</v>
      </c>
      <c r="AN18">
        <v>0</v>
      </c>
      <c r="AO18">
        <v>10.63</v>
      </c>
      <c r="AP18">
        <v>11.4</v>
      </c>
      <c r="AQ18">
        <v>74.430000000000007</v>
      </c>
      <c r="AR18">
        <v>42.74</v>
      </c>
      <c r="AS18">
        <v>32.89</v>
      </c>
      <c r="AT18">
        <v>18.420000000000002</v>
      </c>
      <c r="AU18">
        <v>0</v>
      </c>
      <c r="AV18">
        <v>0</v>
      </c>
      <c r="AW18">
        <v>0</v>
      </c>
      <c r="AX18">
        <v>0</v>
      </c>
      <c r="AY18">
        <v>1.39</v>
      </c>
      <c r="AZ18">
        <v>5.18</v>
      </c>
      <c r="BA18">
        <v>3.43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2181.0899999999992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365.23</v>
      </c>
      <c r="L19">
        <v>111.41</v>
      </c>
      <c r="M19">
        <v>0</v>
      </c>
      <c r="N19">
        <v>117.8</v>
      </c>
      <c r="O19">
        <v>123.5</v>
      </c>
      <c r="P19">
        <v>137.22999999999999</v>
      </c>
      <c r="Q19">
        <v>11.85</v>
      </c>
      <c r="R19">
        <v>23.27</v>
      </c>
      <c r="S19">
        <v>14.47</v>
      </c>
      <c r="T19">
        <v>0</v>
      </c>
      <c r="U19">
        <v>396.36</v>
      </c>
      <c r="V19">
        <v>11.07</v>
      </c>
      <c r="W19">
        <v>18.53</v>
      </c>
      <c r="X19">
        <v>52.63</v>
      </c>
      <c r="Y19">
        <v>0</v>
      </c>
      <c r="Z19">
        <v>12.62</v>
      </c>
      <c r="AA19">
        <v>40.799999999999997</v>
      </c>
      <c r="AB19">
        <v>42.8</v>
      </c>
      <c r="AC19">
        <v>20.68</v>
      </c>
      <c r="AD19">
        <v>39.1</v>
      </c>
      <c r="AE19">
        <v>52.06</v>
      </c>
      <c r="AF19">
        <v>37.4</v>
      </c>
      <c r="AG19">
        <v>44</v>
      </c>
      <c r="AH19">
        <v>161.74</v>
      </c>
      <c r="AI19">
        <v>17</v>
      </c>
      <c r="AJ19">
        <v>0</v>
      </c>
      <c r="AK19">
        <v>58.3</v>
      </c>
      <c r="AL19">
        <v>77.040000000000006</v>
      </c>
      <c r="AM19">
        <v>0</v>
      </c>
      <c r="AN19">
        <v>0</v>
      </c>
      <c r="AO19">
        <v>10.62</v>
      </c>
      <c r="AP19">
        <v>11.4</v>
      </c>
      <c r="AQ19">
        <v>74.430000000000007</v>
      </c>
      <c r="AR19">
        <v>42.74</v>
      </c>
      <c r="AS19">
        <v>32.89</v>
      </c>
      <c r="AT19">
        <v>18.61</v>
      </c>
      <c r="AU19">
        <v>0</v>
      </c>
      <c r="AV19">
        <v>0</v>
      </c>
      <c r="AW19">
        <v>0</v>
      </c>
      <c r="AX19">
        <v>0</v>
      </c>
      <c r="AY19">
        <v>1.39</v>
      </c>
      <c r="AZ19">
        <v>5.18</v>
      </c>
      <c r="BA19">
        <v>3.43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2187.579999999999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365.23</v>
      </c>
      <c r="L20">
        <v>111.41</v>
      </c>
      <c r="M20">
        <v>0</v>
      </c>
      <c r="N20">
        <v>117.8</v>
      </c>
      <c r="O20">
        <v>123.5</v>
      </c>
      <c r="P20">
        <v>137.22999999999999</v>
      </c>
      <c r="Q20">
        <v>11.85</v>
      </c>
      <c r="R20">
        <v>23.27</v>
      </c>
      <c r="S20">
        <v>14.47</v>
      </c>
      <c r="T20">
        <v>0</v>
      </c>
      <c r="U20">
        <v>396.36</v>
      </c>
      <c r="V20">
        <v>11.07</v>
      </c>
      <c r="W20">
        <v>18.53</v>
      </c>
      <c r="X20">
        <v>52.63</v>
      </c>
      <c r="Y20">
        <v>0</v>
      </c>
      <c r="Z20">
        <v>12.62</v>
      </c>
      <c r="AA20">
        <v>40.799999999999997</v>
      </c>
      <c r="AB20">
        <v>42.8</v>
      </c>
      <c r="AC20">
        <v>20.68</v>
      </c>
      <c r="AD20">
        <v>39.1</v>
      </c>
      <c r="AE20">
        <v>52.06</v>
      </c>
      <c r="AF20">
        <v>37.4</v>
      </c>
      <c r="AG20">
        <v>44</v>
      </c>
      <c r="AH20">
        <v>161.74</v>
      </c>
      <c r="AI20">
        <v>17</v>
      </c>
      <c r="AJ20">
        <v>0</v>
      </c>
      <c r="AK20">
        <v>58.3</v>
      </c>
      <c r="AL20">
        <v>77.040000000000006</v>
      </c>
      <c r="AM20">
        <v>0</v>
      </c>
      <c r="AN20">
        <v>0</v>
      </c>
      <c r="AO20">
        <v>10.51</v>
      </c>
      <c r="AP20">
        <v>11.4</v>
      </c>
      <c r="AQ20">
        <v>74.430000000000007</v>
      </c>
      <c r="AR20">
        <v>42.74</v>
      </c>
      <c r="AS20">
        <v>32.89</v>
      </c>
      <c r="AT20">
        <v>19.36</v>
      </c>
      <c r="AU20">
        <v>0</v>
      </c>
      <c r="AV20">
        <v>0</v>
      </c>
      <c r="AW20">
        <v>0</v>
      </c>
      <c r="AX20">
        <v>0</v>
      </c>
      <c r="AY20">
        <v>1.39</v>
      </c>
      <c r="AZ20">
        <v>5.18</v>
      </c>
      <c r="BA20">
        <v>3.43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2188.2199999999989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365.23</v>
      </c>
      <c r="L21">
        <v>111.41</v>
      </c>
      <c r="M21">
        <v>0</v>
      </c>
      <c r="N21">
        <v>117.8</v>
      </c>
      <c r="O21">
        <v>123.5</v>
      </c>
      <c r="P21">
        <v>137.22999999999999</v>
      </c>
      <c r="Q21">
        <v>11.85</v>
      </c>
      <c r="R21">
        <v>23.27</v>
      </c>
      <c r="S21">
        <v>14.47</v>
      </c>
      <c r="T21">
        <v>0</v>
      </c>
      <c r="U21">
        <v>396.36</v>
      </c>
      <c r="V21">
        <v>11.07</v>
      </c>
      <c r="W21">
        <v>18.57</v>
      </c>
      <c r="X21">
        <v>52.63</v>
      </c>
      <c r="Y21">
        <v>0</v>
      </c>
      <c r="Z21">
        <v>12.62</v>
      </c>
      <c r="AA21">
        <v>40.799999999999997</v>
      </c>
      <c r="AB21">
        <v>42.8</v>
      </c>
      <c r="AC21">
        <v>20.68</v>
      </c>
      <c r="AD21">
        <v>39.1</v>
      </c>
      <c r="AE21">
        <v>52.06</v>
      </c>
      <c r="AF21">
        <v>37.4</v>
      </c>
      <c r="AG21">
        <v>44</v>
      </c>
      <c r="AH21">
        <v>161.74</v>
      </c>
      <c r="AI21">
        <v>17</v>
      </c>
      <c r="AJ21">
        <v>0</v>
      </c>
      <c r="AK21">
        <v>58.3</v>
      </c>
      <c r="AL21">
        <v>71.98</v>
      </c>
      <c r="AM21">
        <v>0</v>
      </c>
      <c r="AN21">
        <v>0</v>
      </c>
      <c r="AO21">
        <v>10.4</v>
      </c>
      <c r="AP21">
        <v>11.4</v>
      </c>
      <c r="AQ21">
        <v>74.430000000000007</v>
      </c>
      <c r="AR21">
        <v>46.48</v>
      </c>
      <c r="AS21">
        <v>32.89</v>
      </c>
      <c r="AT21">
        <v>19.36</v>
      </c>
      <c r="AU21">
        <v>0</v>
      </c>
      <c r="AV21">
        <v>0</v>
      </c>
      <c r="AW21">
        <v>0</v>
      </c>
      <c r="AX21">
        <v>0</v>
      </c>
      <c r="AY21">
        <v>1.39</v>
      </c>
      <c r="AZ21">
        <v>5.18</v>
      </c>
      <c r="BA21">
        <v>3.43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2186.8299999999995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365.23</v>
      </c>
      <c r="L22">
        <v>111.41</v>
      </c>
      <c r="M22">
        <v>0</v>
      </c>
      <c r="N22">
        <v>117.8</v>
      </c>
      <c r="O22">
        <v>123.5</v>
      </c>
      <c r="P22">
        <v>137.22999999999999</v>
      </c>
      <c r="Q22">
        <v>11.85</v>
      </c>
      <c r="R22">
        <v>23.27</v>
      </c>
      <c r="S22">
        <v>14.47</v>
      </c>
      <c r="T22">
        <v>0</v>
      </c>
      <c r="U22">
        <v>396.36</v>
      </c>
      <c r="V22">
        <v>11.07</v>
      </c>
      <c r="W22">
        <v>18.57</v>
      </c>
      <c r="X22">
        <v>52.63</v>
      </c>
      <c r="Y22">
        <v>0</v>
      </c>
      <c r="Z22">
        <v>12.62</v>
      </c>
      <c r="AA22">
        <v>27.2</v>
      </c>
      <c r="AB22">
        <v>28.53</v>
      </c>
      <c r="AC22">
        <v>20.68</v>
      </c>
      <c r="AD22">
        <v>39.1</v>
      </c>
      <c r="AE22">
        <v>52.06</v>
      </c>
      <c r="AF22">
        <v>37.4</v>
      </c>
      <c r="AG22">
        <v>44</v>
      </c>
      <c r="AH22">
        <v>161.74</v>
      </c>
      <c r="AI22">
        <v>17</v>
      </c>
      <c r="AJ22">
        <v>0</v>
      </c>
      <c r="AK22">
        <v>58.3</v>
      </c>
      <c r="AL22">
        <v>71.98</v>
      </c>
      <c r="AM22">
        <v>0</v>
      </c>
      <c r="AN22">
        <v>0</v>
      </c>
      <c r="AO22">
        <v>10.16</v>
      </c>
      <c r="AP22">
        <v>11.4</v>
      </c>
      <c r="AQ22">
        <v>74.430000000000007</v>
      </c>
      <c r="AR22">
        <v>46.48</v>
      </c>
      <c r="AS22">
        <v>32.89</v>
      </c>
      <c r="AT22">
        <v>19.36</v>
      </c>
      <c r="AU22">
        <v>0</v>
      </c>
      <c r="AV22">
        <v>0</v>
      </c>
      <c r="AW22">
        <v>0</v>
      </c>
      <c r="AX22">
        <v>0</v>
      </c>
      <c r="AY22">
        <v>1.39</v>
      </c>
      <c r="AZ22">
        <v>5.18</v>
      </c>
      <c r="BA22">
        <v>3.43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2158.7199999999993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365.23</v>
      </c>
      <c r="L23">
        <v>111.41</v>
      </c>
      <c r="M23">
        <v>0</v>
      </c>
      <c r="N23">
        <v>117.8</v>
      </c>
      <c r="O23">
        <v>123.5</v>
      </c>
      <c r="P23">
        <v>137.22999999999999</v>
      </c>
      <c r="Q23">
        <v>11.85</v>
      </c>
      <c r="R23">
        <v>23.27</v>
      </c>
      <c r="S23">
        <v>14.47</v>
      </c>
      <c r="T23">
        <v>0</v>
      </c>
      <c r="U23">
        <v>396.36</v>
      </c>
      <c r="V23">
        <v>12.86</v>
      </c>
      <c r="W23">
        <v>22.02</v>
      </c>
      <c r="X23">
        <v>63.69</v>
      </c>
      <c r="Y23">
        <v>0</v>
      </c>
      <c r="Z23">
        <v>12.62</v>
      </c>
      <c r="AA23">
        <v>27.2</v>
      </c>
      <c r="AB23">
        <v>28.53</v>
      </c>
      <c r="AC23">
        <v>20.68</v>
      </c>
      <c r="AD23">
        <v>39.1</v>
      </c>
      <c r="AE23">
        <v>52.06</v>
      </c>
      <c r="AF23">
        <v>37.4</v>
      </c>
      <c r="AG23">
        <v>44</v>
      </c>
      <c r="AH23">
        <v>161.74</v>
      </c>
      <c r="AI23">
        <v>17</v>
      </c>
      <c r="AJ23">
        <v>0</v>
      </c>
      <c r="AK23">
        <v>58.3</v>
      </c>
      <c r="AL23">
        <v>71.98</v>
      </c>
      <c r="AM23">
        <v>0</v>
      </c>
      <c r="AN23">
        <v>0</v>
      </c>
      <c r="AO23">
        <v>9.8800000000000008</v>
      </c>
      <c r="AP23">
        <v>11.4</v>
      </c>
      <c r="AQ23">
        <v>74.430000000000007</v>
      </c>
      <c r="AR23">
        <v>42.74</v>
      </c>
      <c r="AS23">
        <v>32.89</v>
      </c>
      <c r="AT23">
        <v>19.36</v>
      </c>
      <c r="AU23">
        <v>0</v>
      </c>
      <c r="AV23">
        <v>0</v>
      </c>
      <c r="AW23">
        <v>0</v>
      </c>
      <c r="AX23">
        <v>0</v>
      </c>
      <c r="AY23">
        <v>1.39</v>
      </c>
      <c r="AZ23">
        <v>5.18</v>
      </c>
      <c r="BA23">
        <v>3.43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2170.9999999999991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365.23</v>
      </c>
      <c r="L24">
        <v>111.41</v>
      </c>
      <c r="M24">
        <v>0</v>
      </c>
      <c r="N24">
        <v>117.8</v>
      </c>
      <c r="O24">
        <v>123.5</v>
      </c>
      <c r="P24">
        <v>137.22999999999999</v>
      </c>
      <c r="Q24">
        <v>11.85</v>
      </c>
      <c r="R24">
        <v>23.27</v>
      </c>
      <c r="S24">
        <v>14.47</v>
      </c>
      <c r="T24">
        <v>0</v>
      </c>
      <c r="U24">
        <v>396.36</v>
      </c>
      <c r="V24">
        <v>12.86</v>
      </c>
      <c r="W24">
        <v>22.02</v>
      </c>
      <c r="X24">
        <v>63.69</v>
      </c>
      <c r="Y24">
        <v>0</v>
      </c>
      <c r="Z24">
        <v>12.62</v>
      </c>
      <c r="AA24">
        <v>27.2</v>
      </c>
      <c r="AB24">
        <v>28.53</v>
      </c>
      <c r="AC24">
        <v>20.68</v>
      </c>
      <c r="AD24">
        <v>39.1</v>
      </c>
      <c r="AE24">
        <v>52.06</v>
      </c>
      <c r="AF24">
        <v>37.4</v>
      </c>
      <c r="AG24">
        <v>44</v>
      </c>
      <c r="AH24">
        <v>161.74</v>
      </c>
      <c r="AI24">
        <v>17</v>
      </c>
      <c r="AJ24">
        <v>0</v>
      </c>
      <c r="AK24">
        <v>58.3</v>
      </c>
      <c r="AL24">
        <v>71.98</v>
      </c>
      <c r="AM24">
        <v>0</v>
      </c>
      <c r="AN24">
        <v>0</v>
      </c>
      <c r="AO24">
        <v>9.39</v>
      </c>
      <c r="AP24">
        <v>11.4</v>
      </c>
      <c r="AQ24">
        <v>74.430000000000007</v>
      </c>
      <c r="AR24">
        <v>42.74</v>
      </c>
      <c r="AS24">
        <v>32.89</v>
      </c>
      <c r="AT24">
        <v>19.36</v>
      </c>
      <c r="AU24">
        <v>0</v>
      </c>
      <c r="AV24">
        <v>0</v>
      </c>
      <c r="AW24">
        <v>0</v>
      </c>
      <c r="AX24">
        <v>0</v>
      </c>
      <c r="AY24">
        <v>1.39</v>
      </c>
      <c r="AZ24">
        <v>5.18</v>
      </c>
      <c r="BA24">
        <v>3.43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2170.5099999999993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365.23</v>
      </c>
      <c r="L25">
        <v>111.41</v>
      </c>
      <c r="M25">
        <v>0</v>
      </c>
      <c r="N25">
        <v>117.8</v>
      </c>
      <c r="O25">
        <v>123.5</v>
      </c>
      <c r="P25">
        <v>137.22999999999999</v>
      </c>
      <c r="Q25">
        <v>11.85</v>
      </c>
      <c r="R25">
        <v>23.27</v>
      </c>
      <c r="S25">
        <v>14.47</v>
      </c>
      <c r="T25">
        <v>0</v>
      </c>
      <c r="U25">
        <v>396.36</v>
      </c>
      <c r="V25">
        <v>12.86</v>
      </c>
      <c r="W25">
        <v>22.02</v>
      </c>
      <c r="X25">
        <v>63.69</v>
      </c>
      <c r="Y25">
        <v>0</v>
      </c>
      <c r="Z25">
        <v>12.62</v>
      </c>
      <c r="AA25">
        <v>27.2</v>
      </c>
      <c r="AB25">
        <v>28.53</v>
      </c>
      <c r="AC25">
        <v>20.68</v>
      </c>
      <c r="AD25">
        <v>39.1</v>
      </c>
      <c r="AE25">
        <v>52.06</v>
      </c>
      <c r="AF25">
        <v>37.4</v>
      </c>
      <c r="AG25">
        <v>44</v>
      </c>
      <c r="AH25">
        <v>161.74</v>
      </c>
      <c r="AI25">
        <v>8.16</v>
      </c>
      <c r="AJ25">
        <v>0</v>
      </c>
      <c r="AK25">
        <v>58.3</v>
      </c>
      <c r="AL25">
        <v>71.98</v>
      </c>
      <c r="AM25">
        <v>0</v>
      </c>
      <c r="AN25">
        <v>0</v>
      </c>
      <c r="AO25">
        <v>9.3699999999999992</v>
      </c>
      <c r="AP25">
        <v>11.4</v>
      </c>
      <c r="AQ25">
        <v>74.430000000000007</v>
      </c>
      <c r="AR25">
        <v>42.74</v>
      </c>
      <c r="AS25">
        <v>32.89</v>
      </c>
      <c r="AT25">
        <v>19.36</v>
      </c>
      <c r="AU25">
        <v>0</v>
      </c>
      <c r="AV25">
        <v>0</v>
      </c>
      <c r="AW25">
        <v>0</v>
      </c>
      <c r="AX25">
        <v>0</v>
      </c>
      <c r="AY25">
        <v>1.39</v>
      </c>
      <c r="AZ25">
        <v>5.18</v>
      </c>
      <c r="BA25">
        <v>3.43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2161.6499999999992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365.23</v>
      </c>
      <c r="L26">
        <v>111.41</v>
      </c>
      <c r="M26">
        <v>0</v>
      </c>
      <c r="N26">
        <v>117.8</v>
      </c>
      <c r="O26">
        <v>123.5</v>
      </c>
      <c r="P26">
        <v>137.22999999999999</v>
      </c>
      <c r="Q26">
        <v>11.85</v>
      </c>
      <c r="R26">
        <v>23.27</v>
      </c>
      <c r="S26">
        <v>14.47</v>
      </c>
      <c r="T26">
        <v>0</v>
      </c>
      <c r="U26">
        <v>396.36</v>
      </c>
      <c r="V26">
        <v>12.86</v>
      </c>
      <c r="W26">
        <v>22.02</v>
      </c>
      <c r="X26">
        <v>63.69</v>
      </c>
      <c r="Y26">
        <v>0</v>
      </c>
      <c r="Z26">
        <v>12.62</v>
      </c>
      <c r="AA26">
        <v>27.2</v>
      </c>
      <c r="AB26">
        <v>28.53</v>
      </c>
      <c r="AC26">
        <v>20.68</v>
      </c>
      <c r="AD26">
        <v>39.1</v>
      </c>
      <c r="AE26">
        <v>52.06</v>
      </c>
      <c r="AF26">
        <v>37.4</v>
      </c>
      <c r="AG26">
        <v>44</v>
      </c>
      <c r="AH26">
        <v>161.74</v>
      </c>
      <c r="AI26">
        <v>52.37</v>
      </c>
      <c r="AJ26">
        <v>0</v>
      </c>
      <c r="AK26">
        <v>58.3</v>
      </c>
      <c r="AL26">
        <v>71.98</v>
      </c>
      <c r="AM26">
        <v>0</v>
      </c>
      <c r="AN26">
        <v>0</v>
      </c>
      <c r="AO26">
        <v>9.41</v>
      </c>
      <c r="AP26">
        <v>11.4</v>
      </c>
      <c r="AQ26">
        <v>74.430000000000007</v>
      </c>
      <c r="AR26">
        <v>42.74</v>
      </c>
      <c r="AS26">
        <v>32.89</v>
      </c>
      <c r="AT26">
        <v>19.36</v>
      </c>
      <c r="AU26">
        <v>0</v>
      </c>
      <c r="AV26">
        <v>0</v>
      </c>
      <c r="AW26">
        <v>0</v>
      </c>
      <c r="AX26">
        <v>0</v>
      </c>
      <c r="AY26">
        <v>1.39</v>
      </c>
      <c r="AZ26">
        <v>5.18</v>
      </c>
      <c r="BA26">
        <v>3.43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2205.8999999999992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365.23</v>
      </c>
      <c r="L27">
        <v>111.41</v>
      </c>
      <c r="M27">
        <v>0</v>
      </c>
      <c r="N27">
        <v>117.8</v>
      </c>
      <c r="O27">
        <v>123.5</v>
      </c>
      <c r="P27">
        <v>137.22999999999999</v>
      </c>
      <c r="Q27">
        <v>11.85</v>
      </c>
      <c r="R27">
        <v>23.27</v>
      </c>
      <c r="S27">
        <v>14.47</v>
      </c>
      <c r="T27">
        <v>0</v>
      </c>
      <c r="U27">
        <v>396.36</v>
      </c>
      <c r="V27">
        <v>17.350000000000001</v>
      </c>
      <c r="W27">
        <v>28.11</v>
      </c>
      <c r="X27">
        <v>82.49</v>
      </c>
      <c r="Y27">
        <v>0</v>
      </c>
      <c r="Z27">
        <v>12.62</v>
      </c>
      <c r="AA27">
        <v>27.2</v>
      </c>
      <c r="AB27">
        <v>28.53</v>
      </c>
      <c r="AC27">
        <v>20.68</v>
      </c>
      <c r="AD27">
        <v>39.1</v>
      </c>
      <c r="AE27">
        <v>52.06</v>
      </c>
      <c r="AF27">
        <v>37.4</v>
      </c>
      <c r="AG27">
        <v>44</v>
      </c>
      <c r="AH27">
        <v>161.74</v>
      </c>
      <c r="AI27">
        <v>52.37</v>
      </c>
      <c r="AJ27">
        <v>0</v>
      </c>
      <c r="AK27">
        <v>58.3</v>
      </c>
      <c r="AL27">
        <v>71.98</v>
      </c>
      <c r="AM27">
        <v>0</v>
      </c>
      <c r="AN27">
        <v>0</v>
      </c>
      <c r="AO27">
        <v>9.1300000000000008</v>
      </c>
      <c r="AP27">
        <v>11.4</v>
      </c>
      <c r="AQ27">
        <v>74.430000000000007</v>
      </c>
      <c r="AR27">
        <v>46.48</v>
      </c>
      <c r="AS27">
        <v>32.89</v>
      </c>
      <c r="AT27">
        <v>19.36</v>
      </c>
      <c r="AU27">
        <v>0</v>
      </c>
      <c r="AV27">
        <v>0</v>
      </c>
      <c r="AW27">
        <v>0</v>
      </c>
      <c r="AX27">
        <v>0</v>
      </c>
      <c r="AY27">
        <v>1.39</v>
      </c>
      <c r="AZ27">
        <v>5.18</v>
      </c>
      <c r="BA27">
        <v>3.43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2238.7399999999989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365.23</v>
      </c>
      <c r="L28">
        <v>111.41</v>
      </c>
      <c r="M28">
        <v>0</v>
      </c>
      <c r="N28">
        <v>117.8</v>
      </c>
      <c r="O28">
        <v>123.5</v>
      </c>
      <c r="P28">
        <v>137.22999999999999</v>
      </c>
      <c r="Q28">
        <v>11.85</v>
      </c>
      <c r="R28">
        <v>23.27</v>
      </c>
      <c r="S28">
        <v>14.47</v>
      </c>
      <c r="T28">
        <v>0</v>
      </c>
      <c r="U28">
        <v>396.36</v>
      </c>
      <c r="V28">
        <v>17.350000000000001</v>
      </c>
      <c r="W28">
        <v>28.11</v>
      </c>
      <c r="X28">
        <v>82.49</v>
      </c>
      <c r="Y28">
        <v>0</v>
      </c>
      <c r="Z28">
        <v>12.62</v>
      </c>
      <c r="AA28">
        <v>27.2</v>
      </c>
      <c r="AB28">
        <v>28.53</v>
      </c>
      <c r="AC28">
        <v>20.68</v>
      </c>
      <c r="AD28">
        <v>39.1</v>
      </c>
      <c r="AE28">
        <v>52.06</v>
      </c>
      <c r="AF28">
        <v>37.4</v>
      </c>
      <c r="AG28">
        <v>44</v>
      </c>
      <c r="AH28">
        <v>161.74</v>
      </c>
      <c r="AI28">
        <v>52.37</v>
      </c>
      <c r="AJ28">
        <v>0</v>
      </c>
      <c r="AK28">
        <v>58.3</v>
      </c>
      <c r="AL28">
        <v>71.98</v>
      </c>
      <c r="AM28">
        <v>0</v>
      </c>
      <c r="AN28">
        <v>0</v>
      </c>
      <c r="AO28">
        <v>8.93</v>
      </c>
      <c r="AP28">
        <v>11.16</v>
      </c>
      <c r="AQ28">
        <v>74.430000000000007</v>
      </c>
      <c r="AR28">
        <v>46.48</v>
      </c>
      <c r="AS28">
        <v>32.89</v>
      </c>
      <c r="AT28">
        <v>19.36</v>
      </c>
      <c r="AU28">
        <v>0</v>
      </c>
      <c r="AV28">
        <v>0</v>
      </c>
      <c r="AW28">
        <v>0</v>
      </c>
      <c r="AX28">
        <v>0</v>
      </c>
      <c r="AY28">
        <v>1.39</v>
      </c>
      <c r="AZ28">
        <v>5.18</v>
      </c>
      <c r="BA28">
        <v>3.43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2238.2999999999988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365.23</v>
      </c>
      <c r="L29">
        <v>111.41</v>
      </c>
      <c r="M29">
        <v>0</v>
      </c>
      <c r="N29">
        <v>117.8</v>
      </c>
      <c r="O29">
        <v>123.5</v>
      </c>
      <c r="P29">
        <v>137.22999999999999</v>
      </c>
      <c r="Q29">
        <v>11.85</v>
      </c>
      <c r="R29">
        <v>23.27</v>
      </c>
      <c r="S29">
        <v>14.47</v>
      </c>
      <c r="T29">
        <v>0</v>
      </c>
      <c r="U29">
        <v>396.36</v>
      </c>
      <c r="V29">
        <v>17.350000000000001</v>
      </c>
      <c r="W29">
        <v>28.11</v>
      </c>
      <c r="X29">
        <v>82.49</v>
      </c>
      <c r="Y29">
        <v>0</v>
      </c>
      <c r="Z29">
        <v>12.62</v>
      </c>
      <c r="AA29">
        <v>27.2</v>
      </c>
      <c r="AB29">
        <v>28.53</v>
      </c>
      <c r="AC29">
        <v>20.68</v>
      </c>
      <c r="AD29">
        <v>39.1</v>
      </c>
      <c r="AE29">
        <v>52.06</v>
      </c>
      <c r="AF29">
        <v>37.4</v>
      </c>
      <c r="AG29">
        <v>44</v>
      </c>
      <c r="AH29">
        <v>161.74</v>
      </c>
      <c r="AI29">
        <v>52.37</v>
      </c>
      <c r="AJ29">
        <v>0</v>
      </c>
      <c r="AK29">
        <v>58.3</v>
      </c>
      <c r="AL29">
        <v>71.98</v>
      </c>
      <c r="AM29">
        <v>0</v>
      </c>
      <c r="AN29">
        <v>0</v>
      </c>
      <c r="AO29">
        <v>8.93</v>
      </c>
      <c r="AP29">
        <v>11.16</v>
      </c>
      <c r="AQ29">
        <v>74.430000000000007</v>
      </c>
      <c r="AR29">
        <v>42.74</v>
      </c>
      <c r="AS29">
        <v>32.89</v>
      </c>
      <c r="AT29">
        <v>19.36</v>
      </c>
      <c r="AU29">
        <v>0</v>
      </c>
      <c r="AV29">
        <v>0</v>
      </c>
      <c r="AW29">
        <v>0</v>
      </c>
      <c r="AX29">
        <v>0</v>
      </c>
      <c r="AY29">
        <v>1.39</v>
      </c>
      <c r="AZ29">
        <v>5.18</v>
      </c>
      <c r="BA29">
        <v>3.43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2234.5599999999986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365.23</v>
      </c>
      <c r="L30">
        <v>111.41</v>
      </c>
      <c r="M30">
        <v>0</v>
      </c>
      <c r="N30">
        <v>117.8</v>
      </c>
      <c r="O30">
        <v>123.5</v>
      </c>
      <c r="P30">
        <v>137.22999999999999</v>
      </c>
      <c r="Q30">
        <v>11.85</v>
      </c>
      <c r="R30">
        <v>23.27</v>
      </c>
      <c r="S30">
        <v>14.47</v>
      </c>
      <c r="T30">
        <v>0</v>
      </c>
      <c r="U30">
        <v>396.36</v>
      </c>
      <c r="V30">
        <v>17.350000000000001</v>
      </c>
      <c r="W30">
        <v>28.11</v>
      </c>
      <c r="X30">
        <v>82.49</v>
      </c>
      <c r="Y30">
        <v>0</v>
      </c>
      <c r="Z30">
        <v>12.62</v>
      </c>
      <c r="AA30">
        <v>27.2</v>
      </c>
      <c r="AB30">
        <v>28.53</v>
      </c>
      <c r="AC30">
        <v>20.68</v>
      </c>
      <c r="AD30">
        <v>39.1</v>
      </c>
      <c r="AE30">
        <v>52.06</v>
      </c>
      <c r="AF30">
        <v>37.4</v>
      </c>
      <c r="AG30">
        <v>44</v>
      </c>
      <c r="AH30">
        <v>161.74</v>
      </c>
      <c r="AI30">
        <v>52.37</v>
      </c>
      <c r="AJ30">
        <v>0</v>
      </c>
      <c r="AK30">
        <v>58.3</v>
      </c>
      <c r="AL30">
        <v>71.98</v>
      </c>
      <c r="AM30">
        <v>0</v>
      </c>
      <c r="AN30">
        <v>0</v>
      </c>
      <c r="AO30">
        <v>8.75</v>
      </c>
      <c r="AP30">
        <v>11.16</v>
      </c>
      <c r="AQ30">
        <v>74.430000000000007</v>
      </c>
      <c r="AR30">
        <v>42.74</v>
      </c>
      <c r="AS30">
        <v>32.89</v>
      </c>
      <c r="AT30">
        <v>19.36</v>
      </c>
      <c r="AU30">
        <v>0</v>
      </c>
      <c r="AV30">
        <v>0</v>
      </c>
      <c r="AW30">
        <v>0</v>
      </c>
      <c r="AX30">
        <v>0</v>
      </c>
      <c r="AY30">
        <v>1.39</v>
      </c>
      <c r="AZ30">
        <v>5.18</v>
      </c>
      <c r="BA30">
        <v>3.43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2234.3799999999987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365.23</v>
      </c>
      <c r="L31">
        <v>111.41</v>
      </c>
      <c r="M31">
        <v>0</v>
      </c>
      <c r="N31">
        <v>117.8</v>
      </c>
      <c r="O31">
        <v>123.5</v>
      </c>
      <c r="P31">
        <v>137.22999999999999</v>
      </c>
      <c r="Q31">
        <v>11.85</v>
      </c>
      <c r="R31">
        <v>23.27</v>
      </c>
      <c r="S31">
        <v>14.47</v>
      </c>
      <c r="T31">
        <v>0</v>
      </c>
      <c r="U31">
        <v>396.36</v>
      </c>
      <c r="V31">
        <v>17.350000000000001</v>
      </c>
      <c r="W31">
        <v>28.11</v>
      </c>
      <c r="X31">
        <v>82.49</v>
      </c>
      <c r="Y31">
        <v>0</v>
      </c>
      <c r="Z31">
        <v>12.62</v>
      </c>
      <c r="AA31">
        <v>27.2</v>
      </c>
      <c r="AB31">
        <v>28.53</v>
      </c>
      <c r="AC31">
        <v>20.68</v>
      </c>
      <c r="AD31">
        <v>39.1</v>
      </c>
      <c r="AE31">
        <v>52.06</v>
      </c>
      <c r="AF31">
        <v>37.4</v>
      </c>
      <c r="AG31">
        <v>44</v>
      </c>
      <c r="AH31">
        <v>161.74</v>
      </c>
      <c r="AI31">
        <v>52.37</v>
      </c>
      <c r="AJ31">
        <v>0</v>
      </c>
      <c r="AK31">
        <v>58.3</v>
      </c>
      <c r="AL31">
        <v>71.98</v>
      </c>
      <c r="AM31">
        <v>0</v>
      </c>
      <c r="AN31">
        <v>0</v>
      </c>
      <c r="AO31">
        <v>9.11</v>
      </c>
      <c r="AP31">
        <v>11.16</v>
      </c>
      <c r="AQ31">
        <v>74.430000000000007</v>
      </c>
      <c r="AR31">
        <v>42.74</v>
      </c>
      <c r="AS31">
        <v>32.89</v>
      </c>
      <c r="AT31">
        <v>19.36</v>
      </c>
      <c r="AU31">
        <v>0</v>
      </c>
      <c r="AV31">
        <v>0</v>
      </c>
      <c r="AW31">
        <v>0</v>
      </c>
      <c r="AX31">
        <v>0</v>
      </c>
      <c r="AY31">
        <v>1.39</v>
      </c>
      <c r="AZ31">
        <v>5.18</v>
      </c>
      <c r="BA31">
        <v>3.43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2234.7399999999984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365.23</v>
      </c>
      <c r="L32">
        <v>111.41</v>
      </c>
      <c r="M32">
        <v>0</v>
      </c>
      <c r="N32">
        <v>117.8</v>
      </c>
      <c r="O32">
        <v>123.5</v>
      </c>
      <c r="P32">
        <v>137.22999999999999</v>
      </c>
      <c r="Q32">
        <v>11.85</v>
      </c>
      <c r="R32">
        <v>23.27</v>
      </c>
      <c r="S32">
        <v>14.47</v>
      </c>
      <c r="T32">
        <v>0</v>
      </c>
      <c r="U32">
        <v>396.36</v>
      </c>
      <c r="V32">
        <v>17.350000000000001</v>
      </c>
      <c r="W32">
        <v>28.11</v>
      </c>
      <c r="X32">
        <v>82.49</v>
      </c>
      <c r="Y32">
        <v>0</v>
      </c>
      <c r="Z32">
        <v>12.62</v>
      </c>
      <c r="AA32">
        <v>27.2</v>
      </c>
      <c r="AB32">
        <v>28.53</v>
      </c>
      <c r="AC32">
        <v>20.68</v>
      </c>
      <c r="AD32">
        <v>39.1</v>
      </c>
      <c r="AE32">
        <v>52.06</v>
      </c>
      <c r="AF32">
        <v>37.4</v>
      </c>
      <c r="AG32">
        <v>44</v>
      </c>
      <c r="AH32">
        <v>161.74</v>
      </c>
      <c r="AI32">
        <v>17</v>
      </c>
      <c r="AJ32">
        <v>0</v>
      </c>
      <c r="AK32">
        <v>58.3</v>
      </c>
      <c r="AL32">
        <v>71.98</v>
      </c>
      <c r="AM32">
        <v>0</v>
      </c>
      <c r="AN32">
        <v>0</v>
      </c>
      <c r="AO32">
        <v>9.17</v>
      </c>
      <c r="AP32">
        <v>11.16</v>
      </c>
      <c r="AQ32">
        <v>74.430000000000007</v>
      </c>
      <c r="AR32">
        <v>42.74</v>
      </c>
      <c r="AS32">
        <v>32.89</v>
      </c>
      <c r="AT32">
        <v>19.36</v>
      </c>
      <c r="AU32">
        <v>0</v>
      </c>
      <c r="AV32">
        <v>0</v>
      </c>
      <c r="AW32">
        <v>0</v>
      </c>
      <c r="AX32">
        <v>0</v>
      </c>
      <c r="AY32">
        <v>1.39</v>
      </c>
      <c r="AZ32">
        <v>5.18</v>
      </c>
      <c r="BA32">
        <v>3.43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2199.4299999999989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365.23</v>
      </c>
      <c r="L33">
        <v>111.41</v>
      </c>
      <c r="M33">
        <v>0</v>
      </c>
      <c r="N33">
        <v>95.39</v>
      </c>
      <c r="O33">
        <v>123.5</v>
      </c>
      <c r="P33">
        <v>125.64</v>
      </c>
      <c r="Q33">
        <v>11.85</v>
      </c>
      <c r="R33">
        <v>23.27</v>
      </c>
      <c r="S33">
        <v>14.47</v>
      </c>
      <c r="T33">
        <v>0</v>
      </c>
      <c r="U33">
        <v>396.36</v>
      </c>
      <c r="V33">
        <v>12.86</v>
      </c>
      <c r="W33">
        <v>22.02</v>
      </c>
      <c r="X33">
        <v>63.69</v>
      </c>
      <c r="Y33">
        <v>0</v>
      </c>
      <c r="Z33">
        <v>12.62</v>
      </c>
      <c r="AA33">
        <v>27.2</v>
      </c>
      <c r="AB33">
        <v>28.53</v>
      </c>
      <c r="AC33">
        <v>20.68</v>
      </c>
      <c r="AD33">
        <v>39.1</v>
      </c>
      <c r="AE33">
        <v>52.06</v>
      </c>
      <c r="AF33">
        <v>37.4</v>
      </c>
      <c r="AG33">
        <v>44</v>
      </c>
      <c r="AH33">
        <v>161.74</v>
      </c>
      <c r="AI33">
        <v>17</v>
      </c>
      <c r="AJ33">
        <v>0</v>
      </c>
      <c r="AK33">
        <v>58.3</v>
      </c>
      <c r="AL33">
        <v>71.98</v>
      </c>
      <c r="AM33">
        <v>0</v>
      </c>
      <c r="AN33">
        <v>0</v>
      </c>
      <c r="AO33">
        <v>9.33</v>
      </c>
      <c r="AP33">
        <v>11.16</v>
      </c>
      <c r="AQ33">
        <v>74.430000000000007</v>
      </c>
      <c r="AR33">
        <v>46.48</v>
      </c>
      <c r="AS33">
        <v>32.89</v>
      </c>
      <c r="AT33">
        <v>19.36</v>
      </c>
      <c r="AU33">
        <v>0</v>
      </c>
      <c r="AV33">
        <v>0</v>
      </c>
      <c r="AW33">
        <v>0</v>
      </c>
      <c r="AX33">
        <v>0</v>
      </c>
      <c r="AY33">
        <v>1.39</v>
      </c>
      <c r="AZ33">
        <v>5.18</v>
      </c>
      <c r="BA33">
        <v>3.43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2139.9499999999994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365.23</v>
      </c>
      <c r="L34">
        <v>111.41</v>
      </c>
      <c r="M34">
        <v>0</v>
      </c>
      <c r="N34">
        <v>95.39</v>
      </c>
      <c r="O34">
        <v>123.5</v>
      </c>
      <c r="P34">
        <v>125.64</v>
      </c>
      <c r="Q34">
        <v>11.85</v>
      </c>
      <c r="R34">
        <v>23.27</v>
      </c>
      <c r="S34">
        <v>14.47</v>
      </c>
      <c r="T34">
        <v>0</v>
      </c>
      <c r="U34">
        <v>396.36</v>
      </c>
      <c r="V34">
        <v>12.86</v>
      </c>
      <c r="W34">
        <v>22.02</v>
      </c>
      <c r="X34">
        <v>63.69</v>
      </c>
      <c r="Y34">
        <v>0</v>
      </c>
      <c r="Z34">
        <v>12.62</v>
      </c>
      <c r="AA34">
        <v>27.2</v>
      </c>
      <c r="AB34">
        <v>28.53</v>
      </c>
      <c r="AC34">
        <v>20.68</v>
      </c>
      <c r="AD34">
        <v>39.1</v>
      </c>
      <c r="AE34">
        <v>52.06</v>
      </c>
      <c r="AF34">
        <v>37.4</v>
      </c>
      <c r="AG34">
        <v>44</v>
      </c>
      <c r="AH34">
        <v>161.74</v>
      </c>
      <c r="AI34">
        <v>17</v>
      </c>
      <c r="AJ34">
        <v>0</v>
      </c>
      <c r="AK34">
        <v>58.3</v>
      </c>
      <c r="AL34">
        <v>71.98</v>
      </c>
      <c r="AM34">
        <v>0</v>
      </c>
      <c r="AN34">
        <v>0</v>
      </c>
      <c r="AO34">
        <v>9.36</v>
      </c>
      <c r="AP34">
        <v>11.16</v>
      </c>
      <c r="AQ34">
        <v>74.430000000000007</v>
      </c>
      <c r="AR34">
        <v>46.48</v>
      </c>
      <c r="AS34">
        <v>32.89</v>
      </c>
      <c r="AT34">
        <v>19.36</v>
      </c>
      <c r="AU34">
        <v>0</v>
      </c>
      <c r="AV34">
        <v>0</v>
      </c>
      <c r="AW34">
        <v>0</v>
      </c>
      <c r="AX34">
        <v>0</v>
      </c>
      <c r="AY34">
        <v>1.39</v>
      </c>
      <c r="AZ34">
        <v>5.18</v>
      </c>
      <c r="BA34">
        <v>3.43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2139.9799999999991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365.23</v>
      </c>
      <c r="L35">
        <v>111.41</v>
      </c>
      <c r="M35">
        <v>0</v>
      </c>
      <c r="N35">
        <v>95.39</v>
      </c>
      <c r="O35">
        <v>123.5</v>
      </c>
      <c r="P35">
        <v>125.64</v>
      </c>
      <c r="Q35">
        <v>11.85</v>
      </c>
      <c r="R35">
        <v>23.27</v>
      </c>
      <c r="S35">
        <v>14.47</v>
      </c>
      <c r="T35">
        <v>0</v>
      </c>
      <c r="U35">
        <v>396.36</v>
      </c>
      <c r="V35">
        <v>11.28</v>
      </c>
      <c r="W35">
        <v>18.53</v>
      </c>
      <c r="X35">
        <v>63.69</v>
      </c>
      <c r="Y35">
        <v>0</v>
      </c>
      <c r="Z35">
        <v>12.62</v>
      </c>
      <c r="AA35">
        <v>27.2</v>
      </c>
      <c r="AB35">
        <v>28.53</v>
      </c>
      <c r="AC35">
        <v>20.68</v>
      </c>
      <c r="AD35">
        <v>39.1</v>
      </c>
      <c r="AE35">
        <v>52.06</v>
      </c>
      <c r="AF35">
        <v>37.4</v>
      </c>
      <c r="AG35">
        <v>44</v>
      </c>
      <c r="AH35">
        <v>161.74</v>
      </c>
      <c r="AI35">
        <v>17</v>
      </c>
      <c r="AJ35">
        <v>0</v>
      </c>
      <c r="AK35">
        <v>58.3</v>
      </c>
      <c r="AL35">
        <v>73.099999999999994</v>
      </c>
      <c r="AM35">
        <v>0</v>
      </c>
      <c r="AN35">
        <v>0</v>
      </c>
      <c r="AO35">
        <v>11.82</v>
      </c>
      <c r="AP35">
        <v>11.16</v>
      </c>
      <c r="AQ35">
        <v>74.430000000000007</v>
      </c>
      <c r="AR35">
        <v>42.74</v>
      </c>
      <c r="AS35">
        <v>32.89</v>
      </c>
      <c r="AT35">
        <v>19.36</v>
      </c>
      <c r="AU35">
        <v>0</v>
      </c>
      <c r="AV35">
        <v>0</v>
      </c>
      <c r="AW35">
        <v>0</v>
      </c>
      <c r="AX35">
        <v>0</v>
      </c>
      <c r="AY35">
        <v>1.39</v>
      </c>
      <c r="AZ35">
        <v>5.18</v>
      </c>
      <c r="BA35">
        <v>3.43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2134.7499999999991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365.23</v>
      </c>
      <c r="L36">
        <v>111.41</v>
      </c>
      <c r="M36">
        <v>0</v>
      </c>
      <c r="N36">
        <v>95.39</v>
      </c>
      <c r="O36">
        <v>123.5</v>
      </c>
      <c r="P36">
        <v>94.04</v>
      </c>
      <c r="Q36">
        <v>11.85</v>
      </c>
      <c r="R36">
        <v>23.27</v>
      </c>
      <c r="S36">
        <v>14.47</v>
      </c>
      <c r="T36">
        <v>0</v>
      </c>
      <c r="U36">
        <v>396.36</v>
      </c>
      <c r="V36">
        <v>11.07</v>
      </c>
      <c r="W36">
        <v>18.53</v>
      </c>
      <c r="X36">
        <v>52.63</v>
      </c>
      <c r="Y36">
        <v>0</v>
      </c>
      <c r="Z36">
        <v>12.62</v>
      </c>
      <c r="AA36">
        <v>13.6</v>
      </c>
      <c r="AB36">
        <v>28.53</v>
      </c>
      <c r="AC36">
        <v>20.68</v>
      </c>
      <c r="AD36">
        <v>39.1</v>
      </c>
      <c r="AE36">
        <v>52.06</v>
      </c>
      <c r="AF36">
        <v>37.4</v>
      </c>
      <c r="AG36">
        <v>44</v>
      </c>
      <c r="AH36">
        <v>161.74</v>
      </c>
      <c r="AI36">
        <v>17</v>
      </c>
      <c r="AJ36">
        <v>0</v>
      </c>
      <c r="AK36">
        <v>58.3</v>
      </c>
      <c r="AL36">
        <v>73.099999999999994</v>
      </c>
      <c r="AM36">
        <v>0</v>
      </c>
      <c r="AN36">
        <v>0</v>
      </c>
      <c r="AO36">
        <v>11.92</v>
      </c>
      <c r="AP36">
        <v>11.16</v>
      </c>
      <c r="AQ36">
        <v>74.430000000000007</v>
      </c>
      <c r="AR36">
        <v>42.74</v>
      </c>
      <c r="AS36">
        <v>32.89</v>
      </c>
      <c r="AT36">
        <v>19.36</v>
      </c>
      <c r="AU36">
        <v>0</v>
      </c>
      <c r="AV36">
        <v>0</v>
      </c>
      <c r="AW36">
        <v>0</v>
      </c>
      <c r="AX36">
        <v>0</v>
      </c>
      <c r="AY36">
        <v>1.39</v>
      </c>
      <c r="AZ36">
        <v>5.18</v>
      </c>
      <c r="BA36">
        <v>3.43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2078.3799999999997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365.23</v>
      </c>
      <c r="L37">
        <v>111.41</v>
      </c>
      <c r="M37">
        <v>0</v>
      </c>
      <c r="N37">
        <v>95.39</v>
      </c>
      <c r="O37">
        <v>123.5</v>
      </c>
      <c r="P37">
        <v>94.04</v>
      </c>
      <c r="Q37">
        <v>11.85</v>
      </c>
      <c r="R37">
        <v>23.27</v>
      </c>
      <c r="S37">
        <v>14.47</v>
      </c>
      <c r="T37">
        <v>0</v>
      </c>
      <c r="U37">
        <v>396.36</v>
      </c>
      <c r="V37">
        <v>11.07</v>
      </c>
      <c r="W37">
        <v>18.53</v>
      </c>
      <c r="X37">
        <v>52.63</v>
      </c>
      <c r="Y37">
        <v>0</v>
      </c>
      <c r="Z37">
        <v>12.62</v>
      </c>
      <c r="AA37">
        <v>13.6</v>
      </c>
      <c r="AB37">
        <v>28.53</v>
      </c>
      <c r="AC37">
        <v>20.68</v>
      </c>
      <c r="AD37">
        <v>39.1</v>
      </c>
      <c r="AE37">
        <v>52.06</v>
      </c>
      <c r="AF37">
        <v>37.4</v>
      </c>
      <c r="AG37">
        <v>44</v>
      </c>
      <c r="AH37">
        <v>161.74</v>
      </c>
      <c r="AI37">
        <v>17</v>
      </c>
      <c r="AJ37">
        <v>0</v>
      </c>
      <c r="AK37">
        <v>58.3</v>
      </c>
      <c r="AL37">
        <v>73.099999999999994</v>
      </c>
      <c r="AM37">
        <v>0</v>
      </c>
      <c r="AN37">
        <v>0</v>
      </c>
      <c r="AO37">
        <v>12.01</v>
      </c>
      <c r="AP37">
        <v>11.16</v>
      </c>
      <c r="AQ37">
        <v>74.430000000000007</v>
      </c>
      <c r="AR37">
        <v>42.74</v>
      </c>
      <c r="AS37">
        <v>32.89</v>
      </c>
      <c r="AT37">
        <v>19.36</v>
      </c>
      <c r="AU37">
        <v>0</v>
      </c>
      <c r="AV37">
        <v>0</v>
      </c>
      <c r="AW37">
        <v>0</v>
      </c>
      <c r="AX37">
        <v>0</v>
      </c>
      <c r="AY37">
        <v>1.39</v>
      </c>
      <c r="AZ37">
        <v>5.18</v>
      </c>
      <c r="BA37">
        <v>3.43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2078.4699999999993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365.23</v>
      </c>
      <c r="L38">
        <v>111.41</v>
      </c>
      <c r="M38">
        <v>0</v>
      </c>
      <c r="N38">
        <v>95.39</v>
      </c>
      <c r="O38">
        <v>123.5</v>
      </c>
      <c r="P38">
        <v>94.04</v>
      </c>
      <c r="Q38">
        <v>11.85</v>
      </c>
      <c r="R38">
        <v>23.27</v>
      </c>
      <c r="S38">
        <v>14.47</v>
      </c>
      <c r="T38">
        <v>0</v>
      </c>
      <c r="U38">
        <v>396.36</v>
      </c>
      <c r="V38">
        <v>11.07</v>
      </c>
      <c r="W38">
        <v>18.53</v>
      </c>
      <c r="X38">
        <v>52.63</v>
      </c>
      <c r="Y38">
        <v>0</v>
      </c>
      <c r="Z38">
        <v>12.62</v>
      </c>
      <c r="AA38">
        <v>13.6</v>
      </c>
      <c r="AB38">
        <v>28.53</v>
      </c>
      <c r="AC38">
        <v>20.68</v>
      </c>
      <c r="AD38">
        <v>39.1</v>
      </c>
      <c r="AE38">
        <v>52.06</v>
      </c>
      <c r="AF38">
        <v>37.4</v>
      </c>
      <c r="AG38">
        <v>44</v>
      </c>
      <c r="AH38">
        <v>161.74</v>
      </c>
      <c r="AI38">
        <v>17</v>
      </c>
      <c r="AJ38">
        <v>0</v>
      </c>
      <c r="AK38">
        <v>58.3</v>
      </c>
      <c r="AL38">
        <v>73.099999999999994</v>
      </c>
      <c r="AM38">
        <v>0</v>
      </c>
      <c r="AN38">
        <v>0</v>
      </c>
      <c r="AO38">
        <v>12.04</v>
      </c>
      <c r="AP38">
        <v>11.16</v>
      </c>
      <c r="AQ38">
        <v>74.430000000000007</v>
      </c>
      <c r="AR38">
        <v>42.74</v>
      </c>
      <c r="AS38">
        <v>32.89</v>
      </c>
      <c r="AT38">
        <v>19.36</v>
      </c>
      <c r="AU38">
        <v>0</v>
      </c>
      <c r="AV38">
        <v>0</v>
      </c>
      <c r="AW38">
        <v>0</v>
      </c>
      <c r="AX38">
        <v>0</v>
      </c>
      <c r="AY38">
        <v>1.39</v>
      </c>
      <c r="AZ38">
        <v>5.18</v>
      </c>
      <c r="BA38">
        <v>3.43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2078.4999999999995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365.23</v>
      </c>
      <c r="L39">
        <v>111.41</v>
      </c>
      <c r="M39">
        <v>0</v>
      </c>
      <c r="N39">
        <v>77.39</v>
      </c>
      <c r="O39">
        <v>95.51</v>
      </c>
      <c r="P39">
        <v>88.93</v>
      </c>
      <c r="Q39">
        <v>11.85</v>
      </c>
      <c r="R39">
        <v>23.27</v>
      </c>
      <c r="S39">
        <v>14.47</v>
      </c>
      <c r="T39">
        <v>0</v>
      </c>
      <c r="U39">
        <v>364.95</v>
      </c>
      <c r="V39">
        <v>11.07</v>
      </c>
      <c r="W39">
        <v>18.53</v>
      </c>
      <c r="X39">
        <v>52.63</v>
      </c>
      <c r="Y39">
        <v>0</v>
      </c>
      <c r="Z39">
        <v>12.62</v>
      </c>
      <c r="AA39">
        <v>12.61</v>
      </c>
      <c r="AB39">
        <v>28.53</v>
      </c>
      <c r="AC39">
        <v>20.68</v>
      </c>
      <c r="AD39">
        <v>39.1</v>
      </c>
      <c r="AE39">
        <v>52.06</v>
      </c>
      <c r="AF39">
        <v>37.4</v>
      </c>
      <c r="AG39">
        <v>44</v>
      </c>
      <c r="AH39">
        <v>161.74</v>
      </c>
      <c r="AI39">
        <v>17</v>
      </c>
      <c r="AJ39">
        <v>0</v>
      </c>
      <c r="AK39">
        <v>58.3</v>
      </c>
      <c r="AL39">
        <v>73.099999999999994</v>
      </c>
      <c r="AM39">
        <v>0</v>
      </c>
      <c r="AN39">
        <v>0</v>
      </c>
      <c r="AO39">
        <v>12.23</v>
      </c>
      <c r="AP39">
        <v>11.16</v>
      </c>
      <c r="AQ39">
        <v>74.430000000000007</v>
      </c>
      <c r="AR39">
        <v>42.74</v>
      </c>
      <c r="AS39">
        <v>32.89</v>
      </c>
      <c r="AT39">
        <v>19.36</v>
      </c>
      <c r="AU39">
        <v>0</v>
      </c>
      <c r="AV39">
        <v>0</v>
      </c>
      <c r="AW39">
        <v>0</v>
      </c>
      <c r="AX39">
        <v>0</v>
      </c>
      <c r="AY39">
        <v>1.39</v>
      </c>
      <c r="AZ39">
        <v>5.18</v>
      </c>
      <c r="BA39">
        <v>3.43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1995.19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365.23</v>
      </c>
      <c r="L40">
        <v>111.41</v>
      </c>
      <c r="M40">
        <v>0</v>
      </c>
      <c r="N40">
        <v>77.39</v>
      </c>
      <c r="O40">
        <v>95.51</v>
      </c>
      <c r="P40">
        <v>88.93</v>
      </c>
      <c r="Q40">
        <v>11.85</v>
      </c>
      <c r="R40">
        <v>23.27</v>
      </c>
      <c r="S40">
        <v>14.47</v>
      </c>
      <c r="T40">
        <v>0</v>
      </c>
      <c r="U40">
        <v>313.16000000000003</v>
      </c>
      <c r="V40">
        <v>11.07</v>
      </c>
      <c r="W40">
        <v>18.53</v>
      </c>
      <c r="X40">
        <v>52.63</v>
      </c>
      <c r="Y40">
        <v>0</v>
      </c>
      <c r="Z40">
        <v>12.62</v>
      </c>
      <c r="AA40">
        <v>12.23</v>
      </c>
      <c r="AB40">
        <v>28.53</v>
      </c>
      <c r="AC40">
        <v>20.68</v>
      </c>
      <c r="AD40">
        <v>39.1</v>
      </c>
      <c r="AE40">
        <v>52.06</v>
      </c>
      <c r="AF40">
        <v>37.4</v>
      </c>
      <c r="AG40">
        <v>44</v>
      </c>
      <c r="AH40">
        <v>161.74</v>
      </c>
      <c r="AI40">
        <v>17</v>
      </c>
      <c r="AJ40">
        <v>0</v>
      </c>
      <c r="AK40">
        <v>58.3</v>
      </c>
      <c r="AL40">
        <v>73.099999999999994</v>
      </c>
      <c r="AM40">
        <v>0</v>
      </c>
      <c r="AN40">
        <v>0</v>
      </c>
      <c r="AO40">
        <v>12.23</v>
      </c>
      <c r="AP40">
        <v>11.16</v>
      </c>
      <c r="AQ40">
        <v>74.430000000000007</v>
      </c>
      <c r="AR40">
        <v>42.74</v>
      </c>
      <c r="AS40">
        <v>32.89</v>
      </c>
      <c r="AT40">
        <v>19.36</v>
      </c>
      <c r="AU40">
        <v>0</v>
      </c>
      <c r="AV40">
        <v>0</v>
      </c>
      <c r="AW40">
        <v>0</v>
      </c>
      <c r="AX40">
        <v>0</v>
      </c>
      <c r="AY40">
        <v>1.39</v>
      </c>
      <c r="AZ40">
        <v>5.18</v>
      </c>
      <c r="BA40">
        <v>3.43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1943.0200000000002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365.23</v>
      </c>
      <c r="L41">
        <v>111.41</v>
      </c>
      <c r="M41">
        <v>0</v>
      </c>
      <c r="N41">
        <v>77.39</v>
      </c>
      <c r="O41">
        <v>67.930000000000007</v>
      </c>
      <c r="P41">
        <v>88.93</v>
      </c>
      <c r="Q41">
        <v>11.85</v>
      </c>
      <c r="R41">
        <v>23.27</v>
      </c>
      <c r="S41">
        <v>14.47</v>
      </c>
      <c r="T41">
        <v>0</v>
      </c>
      <c r="U41">
        <v>274.45</v>
      </c>
      <c r="V41">
        <v>11.07</v>
      </c>
      <c r="W41">
        <v>18.53</v>
      </c>
      <c r="X41">
        <v>52.63</v>
      </c>
      <c r="Y41">
        <v>0</v>
      </c>
      <c r="Z41">
        <v>12.62</v>
      </c>
      <c r="AA41">
        <v>12.23</v>
      </c>
      <c r="AB41">
        <v>28.53</v>
      </c>
      <c r="AC41">
        <v>20.68</v>
      </c>
      <c r="AD41">
        <v>39.1</v>
      </c>
      <c r="AE41">
        <v>52.06</v>
      </c>
      <c r="AF41">
        <v>37.4</v>
      </c>
      <c r="AG41">
        <v>44</v>
      </c>
      <c r="AH41">
        <v>161.74</v>
      </c>
      <c r="AI41">
        <v>17</v>
      </c>
      <c r="AJ41">
        <v>0</v>
      </c>
      <c r="AK41">
        <v>58.3</v>
      </c>
      <c r="AL41">
        <v>73.099999999999994</v>
      </c>
      <c r="AM41">
        <v>0</v>
      </c>
      <c r="AN41">
        <v>0</v>
      </c>
      <c r="AO41">
        <v>12.23</v>
      </c>
      <c r="AP41">
        <v>11.16</v>
      </c>
      <c r="AQ41">
        <v>74.430000000000007</v>
      </c>
      <c r="AR41">
        <v>42.74</v>
      </c>
      <c r="AS41">
        <v>32.89</v>
      </c>
      <c r="AT41">
        <v>19.36</v>
      </c>
      <c r="AU41">
        <v>0</v>
      </c>
      <c r="AV41">
        <v>0</v>
      </c>
      <c r="AW41">
        <v>0</v>
      </c>
      <c r="AX41">
        <v>0</v>
      </c>
      <c r="AY41">
        <v>1.39</v>
      </c>
      <c r="AZ41">
        <v>5.18</v>
      </c>
      <c r="BA41">
        <v>3.43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1876.7300000000002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365.23</v>
      </c>
      <c r="L42">
        <v>111.41</v>
      </c>
      <c r="M42">
        <v>0</v>
      </c>
      <c r="N42">
        <v>77.39</v>
      </c>
      <c r="O42">
        <v>67.930000000000007</v>
      </c>
      <c r="P42">
        <v>88.93</v>
      </c>
      <c r="Q42">
        <v>11.85</v>
      </c>
      <c r="R42">
        <v>23.27</v>
      </c>
      <c r="S42">
        <v>14.47</v>
      </c>
      <c r="T42">
        <v>0</v>
      </c>
      <c r="U42">
        <v>274.45</v>
      </c>
      <c r="V42">
        <v>11.07</v>
      </c>
      <c r="W42">
        <v>18.53</v>
      </c>
      <c r="X42">
        <v>52.63</v>
      </c>
      <c r="Y42">
        <v>0</v>
      </c>
      <c r="Z42">
        <v>12.62</v>
      </c>
      <c r="AA42">
        <v>12.23</v>
      </c>
      <c r="AB42">
        <v>28.53</v>
      </c>
      <c r="AC42">
        <v>20.68</v>
      </c>
      <c r="AD42">
        <v>39.1</v>
      </c>
      <c r="AE42">
        <v>52.06</v>
      </c>
      <c r="AF42">
        <v>37.4</v>
      </c>
      <c r="AG42">
        <v>44</v>
      </c>
      <c r="AH42">
        <v>161.74</v>
      </c>
      <c r="AI42">
        <v>17</v>
      </c>
      <c r="AJ42">
        <v>0</v>
      </c>
      <c r="AK42">
        <v>58.3</v>
      </c>
      <c r="AL42">
        <v>73.099999999999994</v>
      </c>
      <c r="AM42">
        <v>0</v>
      </c>
      <c r="AN42">
        <v>0</v>
      </c>
      <c r="AO42">
        <v>12.52</v>
      </c>
      <c r="AP42">
        <v>11.16</v>
      </c>
      <c r="AQ42">
        <v>74.430000000000007</v>
      </c>
      <c r="AR42">
        <v>42.74</v>
      </c>
      <c r="AS42">
        <v>32.89</v>
      </c>
      <c r="AT42">
        <v>19.36</v>
      </c>
      <c r="AU42">
        <v>0</v>
      </c>
      <c r="AV42">
        <v>0</v>
      </c>
      <c r="AW42">
        <v>0</v>
      </c>
      <c r="AX42">
        <v>0</v>
      </c>
      <c r="AY42">
        <v>1.39</v>
      </c>
      <c r="AZ42">
        <v>5.18</v>
      </c>
      <c r="BA42">
        <v>3.43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1877.0200000000002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365.23</v>
      </c>
      <c r="L43">
        <v>111.41</v>
      </c>
      <c r="M43">
        <v>0</v>
      </c>
      <c r="N43">
        <v>77.39</v>
      </c>
      <c r="O43">
        <v>67.930000000000007</v>
      </c>
      <c r="P43">
        <v>88.93</v>
      </c>
      <c r="Q43">
        <v>11.85</v>
      </c>
      <c r="R43">
        <v>23.27</v>
      </c>
      <c r="S43">
        <v>14.47</v>
      </c>
      <c r="T43">
        <v>0</v>
      </c>
      <c r="U43">
        <v>275.58999999999997</v>
      </c>
      <c r="V43">
        <v>11.07</v>
      </c>
      <c r="W43">
        <v>19.37</v>
      </c>
      <c r="X43">
        <v>52.63</v>
      </c>
      <c r="Y43">
        <v>0</v>
      </c>
      <c r="Z43">
        <v>12.62</v>
      </c>
      <c r="AA43">
        <v>12.23</v>
      </c>
      <c r="AB43">
        <v>28.53</v>
      </c>
      <c r="AC43">
        <v>20.68</v>
      </c>
      <c r="AD43">
        <v>39.1</v>
      </c>
      <c r="AE43">
        <v>52.06</v>
      </c>
      <c r="AF43">
        <v>37.4</v>
      </c>
      <c r="AG43">
        <v>44</v>
      </c>
      <c r="AH43">
        <v>161.74</v>
      </c>
      <c r="AI43">
        <v>17</v>
      </c>
      <c r="AJ43">
        <v>0</v>
      </c>
      <c r="AK43">
        <v>58.3</v>
      </c>
      <c r="AL43">
        <v>73.099999999999994</v>
      </c>
      <c r="AM43">
        <v>0</v>
      </c>
      <c r="AN43">
        <v>0</v>
      </c>
      <c r="AO43">
        <v>12.52</v>
      </c>
      <c r="AP43">
        <v>11.16</v>
      </c>
      <c r="AQ43">
        <v>74.430000000000007</v>
      </c>
      <c r="AR43">
        <v>42.74</v>
      </c>
      <c r="AS43">
        <v>32.89</v>
      </c>
      <c r="AT43">
        <v>19.36</v>
      </c>
      <c r="AU43">
        <v>0</v>
      </c>
      <c r="AV43">
        <v>0</v>
      </c>
      <c r="AW43">
        <v>0</v>
      </c>
      <c r="AX43">
        <v>0</v>
      </c>
      <c r="AY43">
        <v>1.39</v>
      </c>
      <c r="AZ43">
        <v>3.56</v>
      </c>
      <c r="BA43">
        <v>3.43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1877.38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365.23</v>
      </c>
      <c r="L44">
        <v>111.41</v>
      </c>
      <c r="M44">
        <v>0</v>
      </c>
      <c r="N44">
        <v>77.39</v>
      </c>
      <c r="O44">
        <v>67.930000000000007</v>
      </c>
      <c r="P44">
        <v>88.93</v>
      </c>
      <c r="Q44">
        <v>11.85</v>
      </c>
      <c r="R44">
        <v>23.27</v>
      </c>
      <c r="S44">
        <v>14.47</v>
      </c>
      <c r="T44">
        <v>0</v>
      </c>
      <c r="U44">
        <v>275.58999999999997</v>
      </c>
      <c r="V44">
        <v>11.07</v>
      </c>
      <c r="W44">
        <v>19.37</v>
      </c>
      <c r="X44">
        <v>52.63</v>
      </c>
      <c r="Y44">
        <v>0</v>
      </c>
      <c r="Z44">
        <v>6.31</v>
      </c>
      <c r="AA44">
        <v>0</v>
      </c>
      <c r="AB44">
        <v>28.53</v>
      </c>
      <c r="AC44">
        <v>20.68</v>
      </c>
      <c r="AD44">
        <v>39.1</v>
      </c>
      <c r="AE44">
        <v>52.06</v>
      </c>
      <c r="AF44">
        <v>37.4</v>
      </c>
      <c r="AG44">
        <v>44</v>
      </c>
      <c r="AH44">
        <v>161.74</v>
      </c>
      <c r="AI44">
        <v>17</v>
      </c>
      <c r="AJ44">
        <v>0</v>
      </c>
      <c r="AK44">
        <v>58.3</v>
      </c>
      <c r="AL44">
        <v>73.099999999999994</v>
      </c>
      <c r="AM44">
        <v>0</v>
      </c>
      <c r="AN44">
        <v>0</v>
      </c>
      <c r="AO44">
        <v>12.52</v>
      </c>
      <c r="AP44">
        <v>11.16</v>
      </c>
      <c r="AQ44">
        <v>66.66</v>
      </c>
      <c r="AR44">
        <v>42.74</v>
      </c>
      <c r="AS44">
        <v>32.89</v>
      </c>
      <c r="AT44">
        <v>19.36</v>
      </c>
      <c r="AU44">
        <v>0</v>
      </c>
      <c r="AV44">
        <v>0</v>
      </c>
      <c r="AW44">
        <v>0</v>
      </c>
      <c r="AX44">
        <v>0</v>
      </c>
      <c r="AY44">
        <v>1.39</v>
      </c>
      <c r="AZ44">
        <v>2.35</v>
      </c>
      <c r="BA44">
        <v>3.43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1849.8600000000001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365.23</v>
      </c>
      <c r="L45">
        <v>111.41</v>
      </c>
      <c r="M45">
        <v>0</v>
      </c>
      <c r="N45">
        <v>77.39</v>
      </c>
      <c r="O45">
        <v>67.930000000000007</v>
      </c>
      <c r="P45">
        <v>88.93</v>
      </c>
      <c r="Q45">
        <v>11.85</v>
      </c>
      <c r="R45">
        <v>23.27</v>
      </c>
      <c r="S45">
        <v>14.47</v>
      </c>
      <c r="T45">
        <v>0</v>
      </c>
      <c r="U45">
        <v>275.58999999999997</v>
      </c>
      <c r="V45">
        <v>11.07</v>
      </c>
      <c r="W45">
        <v>19.37</v>
      </c>
      <c r="X45">
        <v>52.63</v>
      </c>
      <c r="Y45">
        <v>0</v>
      </c>
      <c r="Z45">
        <v>6.31</v>
      </c>
      <c r="AA45">
        <v>0</v>
      </c>
      <c r="AB45">
        <v>28.53</v>
      </c>
      <c r="AC45">
        <v>20.68</v>
      </c>
      <c r="AD45">
        <v>39.1</v>
      </c>
      <c r="AE45">
        <v>52.06</v>
      </c>
      <c r="AF45">
        <v>37.4</v>
      </c>
      <c r="AG45">
        <v>44</v>
      </c>
      <c r="AH45">
        <v>161.74</v>
      </c>
      <c r="AI45">
        <v>17</v>
      </c>
      <c r="AJ45">
        <v>0</v>
      </c>
      <c r="AK45">
        <v>58.3</v>
      </c>
      <c r="AL45">
        <v>73.099999999999994</v>
      </c>
      <c r="AM45">
        <v>0</v>
      </c>
      <c r="AN45">
        <v>0</v>
      </c>
      <c r="AO45">
        <v>12.52</v>
      </c>
      <c r="AP45">
        <v>11.16</v>
      </c>
      <c r="AQ45">
        <v>66.66</v>
      </c>
      <c r="AR45">
        <v>42.74</v>
      </c>
      <c r="AS45">
        <v>32.89</v>
      </c>
      <c r="AT45">
        <v>18.75</v>
      </c>
      <c r="AU45">
        <v>0</v>
      </c>
      <c r="AV45">
        <v>0</v>
      </c>
      <c r="AW45">
        <v>0</v>
      </c>
      <c r="AX45">
        <v>0</v>
      </c>
      <c r="AY45">
        <v>1.39</v>
      </c>
      <c r="AZ45">
        <v>2.35</v>
      </c>
      <c r="BA45">
        <v>3.43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1849.2500000000002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365.23</v>
      </c>
      <c r="L46">
        <v>111.41</v>
      </c>
      <c r="M46">
        <v>0</v>
      </c>
      <c r="N46">
        <v>77.39</v>
      </c>
      <c r="O46">
        <v>67.930000000000007</v>
      </c>
      <c r="P46">
        <v>88.93</v>
      </c>
      <c r="Q46">
        <v>11.85</v>
      </c>
      <c r="R46">
        <v>23.27</v>
      </c>
      <c r="S46">
        <v>14.47</v>
      </c>
      <c r="T46">
        <v>0</v>
      </c>
      <c r="U46">
        <v>275.58999999999997</v>
      </c>
      <c r="V46">
        <v>11.07</v>
      </c>
      <c r="W46">
        <v>19.37</v>
      </c>
      <c r="X46">
        <v>52.63</v>
      </c>
      <c r="Y46">
        <v>0</v>
      </c>
      <c r="Z46">
        <v>6.31</v>
      </c>
      <c r="AA46">
        <v>0</v>
      </c>
      <c r="AB46">
        <v>28.53</v>
      </c>
      <c r="AC46">
        <v>20.68</v>
      </c>
      <c r="AD46">
        <v>39.1</v>
      </c>
      <c r="AE46">
        <v>52.06</v>
      </c>
      <c r="AF46">
        <v>37.4</v>
      </c>
      <c r="AG46">
        <v>44</v>
      </c>
      <c r="AH46">
        <v>161.74</v>
      </c>
      <c r="AI46">
        <v>17</v>
      </c>
      <c r="AJ46">
        <v>0</v>
      </c>
      <c r="AK46">
        <v>58.3</v>
      </c>
      <c r="AL46">
        <v>73.099999999999994</v>
      </c>
      <c r="AM46">
        <v>0</v>
      </c>
      <c r="AN46">
        <v>0</v>
      </c>
      <c r="AO46">
        <v>12.52</v>
      </c>
      <c r="AP46">
        <v>11.16</v>
      </c>
      <c r="AQ46">
        <v>66.66</v>
      </c>
      <c r="AR46">
        <v>42.74</v>
      </c>
      <c r="AS46">
        <v>32.89</v>
      </c>
      <c r="AT46">
        <v>18.29</v>
      </c>
      <c r="AU46">
        <v>0</v>
      </c>
      <c r="AV46">
        <v>0</v>
      </c>
      <c r="AW46">
        <v>0</v>
      </c>
      <c r="AX46">
        <v>0</v>
      </c>
      <c r="AY46">
        <v>1.39</v>
      </c>
      <c r="AZ46">
        <v>2.35</v>
      </c>
      <c r="BA46">
        <v>3.43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1848.7900000000002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365.23</v>
      </c>
      <c r="L47">
        <v>111.41</v>
      </c>
      <c r="M47">
        <v>0</v>
      </c>
      <c r="N47">
        <v>77.39</v>
      </c>
      <c r="O47">
        <v>67.930000000000007</v>
      </c>
      <c r="P47">
        <v>88.93</v>
      </c>
      <c r="Q47">
        <v>11.85</v>
      </c>
      <c r="R47">
        <v>23.27</v>
      </c>
      <c r="S47">
        <v>14.47</v>
      </c>
      <c r="T47">
        <v>0</v>
      </c>
      <c r="U47">
        <v>275.58999999999997</v>
      </c>
      <c r="V47">
        <v>11.07</v>
      </c>
      <c r="W47">
        <v>19.37</v>
      </c>
      <c r="X47">
        <v>52.63</v>
      </c>
      <c r="Y47">
        <v>0</v>
      </c>
      <c r="Z47">
        <v>6.31</v>
      </c>
      <c r="AA47">
        <v>0</v>
      </c>
      <c r="AB47">
        <v>28.53</v>
      </c>
      <c r="AC47">
        <v>20.68</v>
      </c>
      <c r="AD47">
        <v>39.1</v>
      </c>
      <c r="AE47">
        <v>52.06</v>
      </c>
      <c r="AF47">
        <v>37.4</v>
      </c>
      <c r="AG47">
        <v>44</v>
      </c>
      <c r="AH47">
        <v>161.74</v>
      </c>
      <c r="AI47">
        <v>17</v>
      </c>
      <c r="AJ47">
        <v>0</v>
      </c>
      <c r="AK47">
        <v>58.3</v>
      </c>
      <c r="AL47">
        <v>73.099999999999994</v>
      </c>
      <c r="AM47">
        <v>0</v>
      </c>
      <c r="AN47">
        <v>0</v>
      </c>
      <c r="AO47">
        <v>12.52</v>
      </c>
      <c r="AP47">
        <v>11.16</v>
      </c>
      <c r="AQ47">
        <v>66.66</v>
      </c>
      <c r="AR47">
        <v>42.74</v>
      </c>
      <c r="AS47">
        <v>32.89</v>
      </c>
      <c r="AT47">
        <v>19.36</v>
      </c>
      <c r="AU47">
        <v>0</v>
      </c>
      <c r="AV47">
        <v>0</v>
      </c>
      <c r="AW47">
        <v>0</v>
      </c>
      <c r="AX47">
        <v>0</v>
      </c>
      <c r="AY47">
        <v>1.39</v>
      </c>
      <c r="AZ47">
        <v>2.35</v>
      </c>
      <c r="BA47">
        <v>3.43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1849.8600000000001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365.23</v>
      </c>
      <c r="L48">
        <v>111.41</v>
      </c>
      <c r="M48">
        <v>0</v>
      </c>
      <c r="N48">
        <v>77.39</v>
      </c>
      <c r="O48">
        <v>67.930000000000007</v>
      </c>
      <c r="P48">
        <v>88.93</v>
      </c>
      <c r="Q48">
        <v>11.85</v>
      </c>
      <c r="R48">
        <v>23.27</v>
      </c>
      <c r="S48">
        <v>14.47</v>
      </c>
      <c r="T48">
        <v>0</v>
      </c>
      <c r="U48">
        <v>275.58999999999997</v>
      </c>
      <c r="V48">
        <v>11.07</v>
      </c>
      <c r="W48">
        <v>19.37</v>
      </c>
      <c r="X48">
        <v>52.63</v>
      </c>
      <c r="Y48">
        <v>0</v>
      </c>
      <c r="Z48">
        <v>6.31</v>
      </c>
      <c r="AA48">
        <v>0</v>
      </c>
      <c r="AB48">
        <v>28.53</v>
      </c>
      <c r="AC48">
        <v>20.68</v>
      </c>
      <c r="AD48">
        <v>39.1</v>
      </c>
      <c r="AE48">
        <v>52.06</v>
      </c>
      <c r="AF48">
        <v>28.05</v>
      </c>
      <c r="AG48">
        <v>44</v>
      </c>
      <c r="AH48">
        <v>161.74</v>
      </c>
      <c r="AI48">
        <v>17</v>
      </c>
      <c r="AJ48">
        <v>0</v>
      </c>
      <c r="AK48">
        <v>58.3</v>
      </c>
      <c r="AL48">
        <v>73.099999999999994</v>
      </c>
      <c r="AM48">
        <v>0</v>
      </c>
      <c r="AN48">
        <v>0</v>
      </c>
      <c r="AO48">
        <v>12.52</v>
      </c>
      <c r="AP48">
        <v>11.16</v>
      </c>
      <c r="AQ48">
        <v>74.430000000000007</v>
      </c>
      <c r="AR48">
        <v>42.74</v>
      </c>
      <c r="AS48">
        <v>32.89</v>
      </c>
      <c r="AT48">
        <v>17.16</v>
      </c>
      <c r="AU48">
        <v>0</v>
      </c>
      <c r="AV48">
        <v>0</v>
      </c>
      <c r="AW48">
        <v>0</v>
      </c>
      <c r="AX48">
        <v>0</v>
      </c>
      <c r="AY48">
        <v>1.39</v>
      </c>
      <c r="AZ48">
        <v>1.17</v>
      </c>
      <c r="BA48">
        <v>3.43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1844.9000000000003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365.23</v>
      </c>
      <c r="L49">
        <v>111.41</v>
      </c>
      <c r="M49">
        <v>0</v>
      </c>
      <c r="N49">
        <v>77.39</v>
      </c>
      <c r="O49">
        <v>67.930000000000007</v>
      </c>
      <c r="P49">
        <v>88.93</v>
      </c>
      <c r="Q49">
        <v>11.85</v>
      </c>
      <c r="R49">
        <v>23.27</v>
      </c>
      <c r="S49">
        <v>14.47</v>
      </c>
      <c r="T49">
        <v>0</v>
      </c>
      <c r="U49">
        <v>275.58999999999997</v>
      </c>
      <c r="V49">
        <v>11.07</v>
      </c>
      <c r="W49">
        <v>19.37</v>
      </c>
      <c r="X49">
        <v>52.63</v>
      </c>
      <c r="Y49">
        <v>0</v>
      </c>
      <c r="Z49">
        <v>6.31</v>
      </c>
      <c r="AA49">
        <v>0</v>
      </c>
      <c r="AB49">
        <v>25.99</v>
      </c>
      <c r="AC49">
        <v>20.68</v>
      </c>
      <c r="AD49">
        <v>39.1</v>
      </c>
      <c r="AE49">
        <v>52.06</v>
      </c>
      <c r="AF49">
        <v>28.05</v>
      </c>
      <c r="AG49">
        <v>44</v>
      </c>
      <c r="AH49">
        <v>161.74</v>
      </c>
      <c r="AI49">
        <v>17</v>
      </c>
      <c r="AJ49">
        <v>0</v>
      </c>
      <c r="AK49">
        <v>58.3</v>
      </c>
      <c r="AL49">
        <v>73.099999999999994</v>
      </c>
      <c r="AM49">
        <v>0</v>
      </c>
      <c r="AN49">
        <v>0</v>
      </c>
      <c r="AO49">
        <v>12.52</v>
      </c>
      <c r="AP49">
        <v>11.16</v>
      </c>
      <c r="AQ49">
        <v>74.430000000000007</v>
      </c>
      <c r="AR49">
        <v>42.74</v>
      </c>
      <c r="AS49">
        <v>32.89</v>
      </c>
      <c r="AT49">
        <v>18.39</v>
      </c>
      <c r="AU49">
        <v>0</v>
      </c>
      <c r="AV49">
        <v>0</v>
      </c>
      <c r="AW49">
        <v>0</v>
      </c>
      <c r="AX49">
        <v>0</v>
      </c>
      <c r="AY49">
        <v>1.39</v>
      </c>
      <c r="AZ49">
        <v>1.17</v>
      </c>
      <c r="BA49">
        <v>3.43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1843.5900000000004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365.23</v>
      </c>
      <c r="L50">
        <v>111.41</v>
      </c>
      <c r="M50">
        <v>0</v>
      </c>
      <c r="N50">
        <v>77.39</v>
      </c>
      <c r="O50">
        <v>67.930000000000007</v>
      </c>
      <c r="P50">
        <v>88.93</v>
      </c>
      <c r="Q50">
        <v>11.85</v>
      </c>
      <c r="R50">
        <v>23.27</v>
      </c>
      <c r="S50">
        <v>14.47</v>
      </c>
      <c r="T50">
        <v>0</v>
      </c>
      <c r="U50">
        <v>275.58999999999997</v>
      </c>
      <c r="V50">
        <v>11.07</v>
      </c>
      <c r="W50">
        <v>19.37</v>
      </c>
      <c r="X50">
        <v>52.63</v>
      </c>
      <c r="Y50">
        <v>0</v>
      </c>
      <c r="Z50">
        <v>6.31</v>
      </c>
      <c r="AA50">
        <v>0</v>
      </c>
      <c r="AB50">
        <v>25.99</v>
      </c>
      <c r="AC50">
        <v>20.68</v>
      </c>
      <c r="AD50">
        <v>39.1</v>
      </c>
      <c r="AE50">
        <v>52.06</v>
      </c>
      <c r="AF50">
        <v>28.05</v>
      </c>
      <c r="AG50">
        <v>44</v>
      </c>
      <c r="AH50">
        <v>161.74</v>
      </c>
      <c r="AI50">
        <v>17</v>
      </c>
      <c r="AJ50">
        <v>0</v>
      </c>
      <c r="AK50">
        <v>58.3</v>
      </c>
      <c r="AL50">
        <v>73.099999999999994</v>
      </c>
      <c r="AM50">
        <v>0</v>
      </c>
      <c r="AN50">
        <v>0</v>
      </c>
      <c r="AO50">
        <v>12.52</v>
      </c>
      <c r="AP50">
        <v>11.16</v>
      </c>
      <c r="AQ50">
        <v>74.430000000000007</v>
      </c>
      <c r="AR50">
        <v>42.74</v>
      </c>
      <c r="AS50">
        <v>32.89</v>
      </c>
      <c r="AT50">
        <v>19.36</v>
      </c>
      <c r="AU50">
        <v>0</v>
      </c>
      <c r="AV50">
        <v>0</v>
      </c>
      <c r="AW50">
        <v>0</v>
      </c>
      <c r="AX50">
        <v>0</v>
      </c>
      <c r="AY50">
        <v>1.39</v>
      </c>
      <c r="AZ50">
        <v>1.17</v>
      </c>
      <c r="BA50">
        <v>3.43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1844.5600000000002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365.23</v>
      </c>
      <c r="L51">
        <v>111.41</v>
      </c>
      <c r="M51">
        <v>0</v>
      </c>
      <c r="N51">
        <v>77.39</v>
      </c>
      <c r="O51">
        <v>67.930000000000007</v>
      </c>
      <c r="P51">
        <v>88.93</v>
      </c>
      <c r="Q51">
        <v>11.85</v>
      </c>
      <c r="R51">
        <v>23.27</v>
      </c>
      <c r="S51">
        <v>14.47</v>
      </c>
      <c r="T51">
        <v>0</v>
      </c>
      <c r="U51">
        <v>275.58999999999997</v>
      </c>
      <c r="V51">
        <v>11.07</v>
      </c>
      <c r="W51">
        <v>19.37</v>
      </c>
      <c r="X51">
        <v>52.63</v>
      </c>
      <c r="Y51">
        <v>0</v>
      </c>
      <c r="Z51">
        <v>6.31</v>
      </c>
      <c r="AA51">
        <v>0</v>
      </c>
      <c r="AB51">
        <v>21.66</v>
      </c>
      <c r="AC51">
        <v>20.68</v>
      </c>
      <c r="AD51">
        <v>39.1</v>
      </c>
      <c r="AE51">
        <v>52.06</v>
      </c>
      <c r="AF51">
        <v>28.05</v>
      </c>
      <c r="AG51">
        <v>44</v>
      </c>
      <c r="AH51">
        <v>161.74</v>
      </c>
      <c r="AI51">
        <v>17</v>
      </c>
      <c r="AJ51">
        <v>0</v>
      </c>
      <c r="AK51">
        <v>58.3</v>
      </c>
      <c r="AL51">
        <v>73.099999999999994</v>
      </c>
      <c r="AM51">
        <v>0</v>
      </c>
      <c r="AN51">
        <v>0</v>
      </c>
      <c r="AO51">
        <v>12.52</v>
      </c>
      <c r="AP51">
        <v>2.48</v>
      </c>
      <c r="AQ51">
        <v>74.430000000000007</v>
      </c>
      <c r="AR51">
        <v>42.74</v>
      </c>
      <c r="AS51">
        <v>32.89</v>
      </c>
      <c r="AT51">
        <v>19.36</v>
      </c>
      <c r="AU51">
        <v>0</v>
      </c>
      <c r="AV51">
        <v>0</v>
      </c>
      <c r="AW51">
        <v>0</v>
      </c>
      <c r="AX51">
        <v>0</v>
      </c>
      <c r="AY51">
        <v>1.39</v>
      </c>
      <c r="AZ51">
        <v>1.17</v>
      </c>
      <c r="BA51">
        <v>3.43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1831.5500000000002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365.23</v>
      </c>
      <c r="L52">
        <v>111.41</v>
      </c>
      <c r="M52">
        <v>0</v>
      </c>
      <c r="N52">
        <v>77.39</v>
      </c>
      <c r="O52">
        <v>67.930000000000007</v>
      </c>
      <c r="P52">
        <v>88.93</v>
      </c>
      <c r="Q52">
        <v>11.85</v>
      </c>
      <c r="R52">
        <v>23.27</v>
      </c>
      <c r="S52">
        <v>14.47</v>
      </c>
      <c r="T52">
        <v>0</v>
      </c>
      <c r="U52">
        <v>275.58999999999997</v>
      </c>
      <c r="V52">
        <v>11.07</v>
      </c>
      <c r="W52">
        <v>19.37</v>
      </c>
      <c r="X52">
        <v>52.63</v>
      </c>
      <c r="Y52">
        <v>0</v>
      </c>
      <c r="Z52">
        <v>6.31</v>
      </c>
      <c r="AA52">
        <v>0</v>
      </c>
      <c r="AB52">
        <v>21.66</v>
      </c>
      <c r="AC52">
        <v>20.68</v>
      </c>
      <c r="AD52">
        <v>39.1</v>
      </c>
      <c r="AE52">
        <v>52.06</v>
      </c>
      <c r="AF52">
        <v>28.05</v>
      </c>
      <c r="AG52">
        <v>44</v>
      </c>
      <c r="AH52">
        <v>161.74</v>
      </c>
      <c r="AI52">
        <v>17</v>
      </c>
      <c r="AJ52">
        <v>0</v>
      </c>
      <c r="AK52">
        <v>58.3</v>
      </c>
      <c r="AL52">
        <v>73.099999999999994</v>
      </c>
      <c r="AM52">
        <v>0</v>
      </c>
      <c r="AN52">
        <v>0</v>
      </c>
      <c r="AO52">
        <v>12.52</v>
      </c>
      <c r="AP52">
        <v>2.48</v>
      </c>
      <c r="AQ52">
        <v>74.430000000000007</v>
      </c>
      <c r="AR52">
        <v>42.74</v>
      </c>
      <c r="AS52">
        <v>32.89</v>
      </c>
      <c r="AT52">
        <v>19.36</v>
      </c>
      <c r="AU52">
        <v>0</v>
      </c>
      <c r="AV52">
        <v>0</v>
      </c>
      <c r="AW52">
        <v>0</v>
      </c>
      <c r="AX52">
        <v>0</v>
      </c>
      <c r="AY52">
        <v>1.39</v>
      </c>
      <c r="AZ52">
        <v>1.17</v>
      </c>
      <c r="BA52">
        <v>3.43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1831.5500000000002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365.23</v>
      </c>
      <c r="L53">
        <v>111.41</v>
      </c>
      <c r="M53">
        <v>0</v>
      </c>
      <c r="N53">
        <v>77.39</v>
      </c>
      <c r="O53">
        <v>67.930000000000007</v>
      </c>
      <c r="P53">
        <v>88.93</v>
      </c>
      <c r="Q53">
        <v>11.85</v>
      </c>
      <c r="R53">
        <v>23.27</v>
      </c>
      <c r="S53">
        <v>14.47</v>
      </c>
      <c r="T53">
        <v>0</v>
      </c>
      <c r="U53">
        <v>275.58999999999997</v>
      </c>
      <c r="V53">
        <v>11.07</v>
      </c>
      <c r="W53">
        <v>19.37</v>
      </c>
      <c r="X53">
        <v>52.63</v>
      </c>
      <c r="Y53">
        <v>0</v>
      </c>
      <c r="Z53">
        <v>6.31</v>
      </c>
      <c r="AA53">
        <v>0</v>
      </c>
      <c r="AB53">
        <v>21.66</v>
      </c>
      <c r="AC53">
        <v>20.68</v>
      </c>
      <c r="AD53">
        <v>39.1</v>
      </c>
      <c r="AE53">
        <v>52.06</v>
      </c>
      <c r="AF53">
        <v>28.05</v>
      </c>
      <c r="AG53">
        <v>44</v>
      </c>
      <c r="AH53">
        <v>161.74</v>
      </c>
      <c r="AI53">
        <v>17</v>
      </c>
      <c r="AJ53">
        <v>0</v>
      </c>
      <c r="AK53">
        <v>58.3</v>
      </c>
      <c r="AL53">
        <v>74.23</v>
      </c>
      <c r="AM53">
        <v>0</v>
      </c>
      <c r="AN53">
        <v>0</v>
      </c>
      <c r="AO53">
        <v>12.52</v>
      </c>
      <c r="AP53">
        <v>3.73</v>
      </c>
      <c r="AQ53">
        <v>74.430000000000007</v>
      </c>
      <c r="AR53">
        <v>42.74</v>
      </c>
      <c r="AS53">
        <v>32.89</v>
      </c>
      <c r="AT53">
        <v>19.36</v>
      </c>
      <c r="AU53">
        <v>0</v>
      </c>
      <c r="AV53">
        <v>0</v>
      </c>
      <c r="AW53">
        <v>0</v>
      </c>
      <c r="AX53">
        <v>0</v>
      </c>
      <c r="AY53">
        <v>1.39</v>
      </c>
      <c r="AZ53">
        <v>1.17</v>
      </c>
      <c r="BA53">
        <v>3.43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1833.9300000000003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365.23</v>
      </c>
      <c r="L54">
        <v>111.41</v>
      </c>
      <c r="M54">
        <v>0</v>
      </c>
      <c r="N54">
        <v>77.39</v>
      </c>
      <c r="O54">
        <v>67.930000000000007</v>
      </c>
      <c r="P54">
        <v>88.93</v>
      </c>
      <c r="Q54">
        <v>11.85</v>
      </c>
      <c r="R54">
        <v>23.27</v>
      </c>
      <c r="S54">
        <v>14.47</v>
      </c>
      <c r="T54">
        <v>0</v>
      </c>
      <c r="U54">
        <v>285.27</v>
      </c>
      <c r="V54">
        <v>11.07</v>
      </c>
      <c r="W54">
        <v>19.37</v>
      </c>
      <c r="X54">
        <v>52.63</v>
      </c>
      <c r="Y54">
        <v>0</v>
      </c>
      <c r="Z54">
        <v>6.31</v>
      </c>
      <c r="AA54">
        <v>0</v>
      </c>
      <c r="AB54">
        <v>21.66</v>
      </c>
      <c r="AC54">
        <v>20.68</v>
      </c>
      <c r="AD54">
        <v>39.1</v>
      </c>
      <c r="AE54">
        <v>52.06</v>
      </c>
      <c r="AF54">
        <v>28.05</v>
      </c>
      <c r="AG54">
        <v>44</v>
      </c>
      <c r="AH54">
        <v>161.74</v>
      </c>
      <c r="AI54">
        <v>17</v>
      </c>
      <c r="AJ54">
        <v>0</v>
      </c>
      <c r="AK54">
        <v>58.3</v>
      </c>
      <c r="AL54">
        <v>74.23</v>
      </c>
      <c r="AM54">
        <v>0</v>
      </c>
      <c r="AN54">
        <v>0</v>
      </c>
      <c r="AO54">
        <v>12.52</v>
      </c>
      <c r="AP54">
        <v>11.16</v>
      </c>
      <c r="AQ54">
        <v>74.430000000000007</v>
      </c>
      <c r="AR54">
        <v>42.74</v>
      </c>
      <c r="AS54">
        <v>32.89</v>
      </c>
      <c r="AT54">
        <v>19.36</v>
      </c>
      <c r="AU54">
        <v>0</v>
      </c>
      <c r="AV54">
        <v>0</v>
      </c>
      <c r="AW54">
        <v>0</v>
      </c>
      <c r="AX54">
        <v>0</v>
      </c>
      <c r="AY54">
        <v>1.39</v>
      </c>
      <c r="AZ54">
        <v>1.17</v>
      </c>
      <c r="BA54">
        <v>3.43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1851.0400000000002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365.23</v>
      </c>
      <c r="L55">
        <v>111.41</v>
      </c>
      <c r="M55">
        <v>0</v>
      </c>
      <c r="N55">
        <v>77.39</v>
      </c>
      <c r="O55">
        <v>67.930000000000007</v>
      </c>
      <c r="P55">
        <v>88.93</v>
      </c>
      <c r="Q55">
        <v>11.85</v>
      </c>
      <c r="R55">
        <v>23.27</v>
      </c>
      <c r="S55">
        <v>14.47</v>
      </c>
      <c r="T55">
        <v>0</v>
      </c>
      <c r="U55">
        <v>275.58999999999997</v>
      </c>
      <c r="V55">
        <v>11.07</v>
      </c>
      <c r="W55">
        <v>19.37</v>
      </c>
      <c r="X55">
        <v>52.63</v>
      </c>
      <c r="Y55">
        <v>0</v>
      </c>
      <c r="Z55">
        <v>6.31</v>
      </c>
      <c r="AA55">
        <v>0</v>
      </c>
      <c r="AB55">
        <v>21.66</v>
      </c>
      <c r="AC55">
        <v>20.68</v>
      </c>
      <c r="AD55">
        <v>39.1</v>
      </c>
      <c r="AE55">
        <v>52.06</v>
      </c>
      <c r="AF55">
        <v>28.05</v>
      </c>
      <c r="AG55">
        <v>44</v>
      </c>
      <c r="AH55">
        <v>161.74</v>
      </c>
      <c r="AI55">
        <v>17</v>
      </c>
      <c r="AJ55">
        <v>0</v>
      </c>
      <c r="AK55">
        <v>58.3</v>
      </c>
      <c r="AL55">
        <v>74.23</v>
      </c>
      <c r="AM55">
        <v>0</v>
      </c>
      <c r="AN55">
        <v>0</v>
      </c>
      <c r="AO55">
        <v>12.52</v>
      </c>
      <c r="AP55">
        <v>11.16</v>
      </c>
      <c r="AQ55">
        <v>66.66</v>
      </c>
      <c r="AR55">
        <v>42.74</v>
      </c>
      <c r="AS55">
        <v>32.89</v>
      </c>
      <c r="AT55">
        <v>19.36</v>
      </c>
      <c r="AU55">
        <v>0</v>
      </c>
      <c r="AV55">
        <v>0</v>
      </c>
      <c r="AW55">
        <v>0</v>
      </c>
      <c r="AX55">
        <v>0</v>
      </c>
      <c r="AY55">
        <v>1.39</v>
      </c>
      <c r="AZ55">
        <v>2.35</v>
      </c>
      <c r="BA55">
        <v>3.43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1834.7700000000002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365.23</v>
      </c>
      <c r="L56">
        <v>111.41</v>
      </c>
      <c r="M56">
        <v>0</v>
      </c>
      <c r="N56">
        <v>77.39</v>
      </c>
      <c r="O56">
        <v>67.930000000000007</v>
      </c>
      <c r="P56">
        <v>88.93</v>
      </c>
      <c r="Q56">
        <v>11.85</v>
      </c>
      <c r="R56">
        <v>23.27</v>
      </c>
      <c r="S56">
        <v>14.47</v>
      </c>
      <c r="T56">
        <v>0</v>
      </c>
      <c r="U56">
        <v>275.58999999999997</v>
      </c>
      <c r="V56">
        <v>11.07</v>
      </c>
      <c r="W56">
        <v>19.37</v>
      </c>
      <c r="X56">
        <v>52.63</v>
      </c>
      <c r="Y56">
        <v>0</v>
      </c>
      <c r="Z56">
        <v>6.31</v>
      </c>
      <c r="AA56">
        <v>0</v>
      </c>
      <c r="AB56">
        <v>21.66</v>
      </c>
      <c r="AC56">
        <v>20.68</v>
      </c>
      <c r="AD56">
        <v>39.1</v>
      </c>
      <c r="AE56">
        <v>52.06</v>
      </c>
      <c r="AF56">
        <v>28.05</v>
      </c>
      <c r="AG56">
        <v>44</v>
      </c>
      <c r="AH56">
        <v>161.74</v>
      </c>
      <c r="AI56">
        <v>17</v>
      </c>
      <c r="AJ56">
        <v>0</v>
      </c>
      <c r="AK56">
        <v>58.3</v>
      </c>
      <c r="AL56">
        <v>74.23</v>
      </c>
      <c r="AM56">
        <v>0</v>
      </c>
      <c r="AN56">
        <v>0</v>
      </c>
      <c r="AO56">
        <v>12.52</v>
      </c>
      <c r="AP56">
        <v>11.16</v>
      </c>
      <c r="AQ56">
        <v>66.66</v>
      </c>
      <c r="AR56">
        <v>42.74</v>
      </c>
      <c r="AS56">
        <v>32.89</v>
      </c>
      <c r="AT56">
        <v>19.36</v>
      </c>
      <c r="AU56">
        <v>0</v>
      </c>
      <c r="AV56">
        <v>0</v>
      </c>
      <c r="AW56">
        <v>0</v>
      </c>
      <c r="AX56">
        <v>0</v>
      </c>
      <c r="AY56">
        <v>1.39</v>
      </c>
      <c r="AZ56">
        <v>2.37</v>
      </c>
      <c r="BA56">
        <v>3.43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1834.7900000000002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365.23</v>
      </c>
      <c r="L57">
        <v>111.41</v>
      </c>
      <c r="M57">
        <v>0</v>
      </c>
      <c r="N57">
        <v>77.39</v>
      </c>
      <c r="O57">
        <v>72.59</v>
      </c>
      <c r="P57">
        <v>88.93</v>
      </c>
      <c r="Q57">
        <v>11.85</v>
      </c>
      <c r="R57">
        <v>23.27</v>
      </c>
      <c r="S57">
        <v>14.47</v>
      </c>
      <c r="T57">
        <v>0</v>
      </c>
      <c r="U57">
        <v>285.27</v>
      </c>
      <c r="V57">
        <v>11.07</v>
      </c>
      <c r="W57">
        <v>19.37</v>
      </c>
      <c r="X57">
        <v>52.63</v>
      </c>
      <c r="Y57">
        <v>0</v>
      </c>
      <c r="Z57">
        <v>6.31</v>
      </c>
      <c r="AA57">
        <v>0</v>
      </c>
      <c r="AB57">
        <v>21.66</v>
      </c>
      <c r="AC57">
        <v>20.68</v>
      </c>
      <c r="AD57">
        <v>39.1</v>
      </c>
      <c r="AE57">
        <v>52.06</v>
      </c>
      <c r="AF57">
        <v>28.05</v>
      </c>
      <c r="AG57">
        <v>44</v>
      </c>
      <c r="AH57">
        <v>161.74</v>
      </c>
      <c r="AI57">
        <v>17</v>
      </c>
      <c r="AJ57">
        <v>0</v>
      </c>
      <c r="AK57">
        <v>58.3</v>
      </c>
      <c r="AL57">
        <v>74.23</v>
      </c>
      <c r="AM57">
        <v>0</v>
      </c>
      <c r="AN57">
        <v>0</v>
      </c>
      <c r="AO57">
        <v>12.52</v>
      </c>
      <c r="AP57">
        <v>11.16</v>
      </c>
      <c r="AQ57">
        <v>66.66</v>
      </c>
      <c r="AR57">
        <v>42.74</v>
      </c>
      <c r="AS57">
        <v>32.89</v>
      </c>
      <c r="AT57">
        <v>19.36</v>
      </c>
      <c r="AU57">
        <v>0</v>
      </c>
      <c r="AV57">
        <v>0</v>
      </c>
      <c r="AW57">
        <v>0</v>
      </c>
      <c r="AX57">
        <v>0</v>
      </c>
      <c r="AY57">
        <v>1.39</v>
      </c>
      <c r="AZ57">
        <v>2.37</v>
      </c>
      <c r="BA57">
        <v>3.43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1849.1299999999999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365.23</v>
      </c>
      <c r="L58">
        <v>111.41</v>
      </c>
      <c r="M58">
        <v>0</v>
      </c>
      <c r="N58">
        <v>77.39</v>
      </c>
      <c r="O58">
        <v>95.51</v>
      </c>
      <c r="P58">
        <v>88.93</v>
      </c>
      <c r="Q58">
        <v>11.85</v>
      </c>
      <c r="R58">
        <v>23.27</v>
      </c>
      <c r="S58">
        <v>14.47</v>
      </c>
      <c r="T58">
        <v>0</v>
      </c>
      <c r="U58">
        <v>304.63</v>
      </c>
      <c r="V58">
        <v>11.07</v>
      </c>
      <c r="W58">
        <v>19.37</v>
      </c>
      <c r="X58">
        <v>52.63</v>
      </c>
      <c r="Y58">
        <v>0</v>
      </c>
      <c r="Z58">
        <v>6.31</v>
      </c>
      <c r="AA58">
        <v>0</v>
      </c>
      <c r="AB58">
        <v>21.66</v>
      </c>
      <c r="AC58">
        <v>20.68</v>
      </c>
      <c r="AD58">
        <v>39.1</v>
      </c>
      <c r="AE58">
        <v>52.06</v>
      </c>
      <c r="AF58">
        <v>28.05</v>
      </c>
      <c r="AG58">
        <v>44</v>
      </c>
      <c r="AH58">
        <v>161.74</v>
      </c>
      <c r="AI58">
        <v>17</v>
      </c>
      <c r="AJ58">
        <v>0</v>
      </c>
      <c r="AK58">
        <v>58.3</v>
      </c>
      <c r="AL58">
        <v>74.23</v>
      </c>
      <c r="AM58">
        <v>0</v>
      </c>
      <c r="AN58">
        <v>0</v>
      </c>
      <c r="AO58">
        <v>12.5</v>
      </c>
      <c r="AP58">
        <v>11.16</v>
      </c>
      <c r="AQ58">
        <v>66.66</v>
      </c>
      <c r="AR58">
        <v>42.74</v>
      </c>
      <c r="AS58">
        <v>32.89</v>
      </c>
      <c r="AT58">
        <v>19.36</v>
      </c>
      <c r="AU58">
        <v>0</v>
      </c>
      <c r="AV58">
        <v>0</v>
      </c>
      <c r="AW58">
        <v>0</v>
      </c>
      <c r="AX58">
        <v>0</v>
      </c>
      <c r="AY58">
        <v>1.39</v>
      </c>
      <c r="AZ58">
        <v>2.14</v>
      </c>
      <c r="BA58">
        <v>3.43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1891.1600000000003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365.23</v>
      </c>
      <c r="L59">
        <v>111.41</v>
      </c>
      <c r="M59">
        <v>0</v>
      </c>
      <c r="N59">
        <v>77.39</v>
      </c>
      <c r="O59">
        <v>95.51</v>
      </c>
      <c r="P59">
        <v>88.93</v>
      </c>
      <c r="Q59">
        <v>11.85</v>
      </c>
      <c r="R59">
        <v>23.27</v>
      </c>
      <c r="S59">
        <v>14.47</v>
      </c>
      <c r="T59">
        <v>0</v>
      </c>
      <c r="U59">
        <v>343.34</v>
      </c>
      <c r="V59">
        <v>11.07</v>
      </c>
      <c r="W59">
        <v>18.53</v>
      </c>
      <c r="X59">
        <v>52.63</v>
      </c>
      <c r="Y59">
        <v>0</v>
      </c>
      <c r="Z59">
        <v>6.31</v>
      </c>
      <c r="AA59">
        <v>12.23</v>
      </c>
      <c r="AB59">
        <v>21.66</v>
      </c>
      <c r="AC59">
        <v>20.68</v>
      </c>
      <c r="AD59">
        <v>39.1</v>
      </c>
      <c r="AE59">
        <v>52.06</v>
      </c>
      <c r="AF59">
        <v>28.05</v>
      </c>
      <c r="AG59">
        <v>44</v>
      </c>
      <c r="AH59">
        <v>161.74</v>
      </c>
      <c r="AI59">
        <v>17</v>
      </c>
      <c r="AJ59">
        <v>0</v>
      </c>
      <c r="AK59">
        <v>58.3</v>
      </c>
      <c r="AL59">
        <v>73.099999999999994</v>
      </c>
      <c r="AM59">
        <v>0</v>
      </c>
      <c r="AN59">
        <v>0</v>
      </c>
      <c r="AO59">
        <v>12.78</v>
      </c>
      <c r="AP59">
        <v>11.16</v>
      </c>
      <c r="AQ59">
        <v>74.430000000000007</v>
      </c>
      <c r="AR59">
        <v>42.74</v>
      </c>
      <c r="AS59">
        <v>32.89</v>
      </c>
      <c r="AT59">
        <v>19.36</v>
      </c>
      <c r="AU59">
        <v>0</v>
      </c>
      <c r="AV59">
        <v>0</v>
      </c>
      <c r="AW59">
        <v>0</v>
      </c>
      <c r="AX59">
        <v>0</v>
      </c>
      <c r="AY59">
        <v>1.39</v>
      </c>
      <c r="AZ59">
        <v>2.14</v>
      </c>
      <c r="BA59">
        <v>3.43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1948.1800000000003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365.23</v>
      </c>
      <c r="L60">
        <v>111.41</v>
      </c>
      <c r="M60">
        <v>0</v>
      </c>
      <c r="N60">
        <v>97.72</v>
      </c>
      <c r="O60">
        <v>95.51</v>
      </c>
      <c r="P60">
        <v>88.93</v>
      </c>
      <c r="Q60">
        <v>11.85</v>
      </c>
      <c r="R60">
        <v>23.27</v>
      </c>
      <c r="S60">
        <v>14.47</v>
      </c>
      <c r="T60">
        <v>0</v>
      </c>
      <c r="U60">
        <v>400.17</v>
      </c>
      <c r="V60">
        <v>11.07</v>
      </c>
      <c r="W60">
        <v>18.53</v>
      </c>
      <c r="X60">
        <v>52.63</v>
      </c>
      <c r="Y60">
        <v>0</v>
      </c>
      <c r="Z60">
        <v>6.31</v>
      </c>
      <c r="AA60">
        <v>27.2</v>
      </c>
      <c r="AB60">
        <v>21.66</v>
      </c>
      <c r="AC60">
        <v>20.68</v>
      </c>
      <c r="AD60">
        <v>39.1</v>
      </c>
      <c r="AE60">
        <v>52.06</v>
      </c>
      <c r="AF60">
        <v>28.05</v>
      </c>
      <c r="AG60">
        <v>44</v>
      </c>
      <c r="AH60">
        <v>161.74</v>
      </c>
      <c r="AI60">
        <v>17</v>
      </c>
      <c r="AJ60">
        <v>0</v>
      </c>
      <c r="AK60">
        <v>58.3</v>
      </c>
      <c r="AL60">
        <v>73.099999999999994</v>
      </c>
      <c r="AM60">
        <v>0</v>
      </c>
      <c r="AN60">
        <v>0</v>
      </c>
      <c r="AO60">
        <v>12.78</v>
      </c>
      <c r="AP60">
        <v>11.16</v>
      </c>
      <c r="AQ60">
        <v>74.430000000000007</v>
      </c>
      <c r="AR60">
        <v>42.74</v>
      </c>
      <c r="AS60">
        <v>32.89</v>
      </c>
      <c r="AT60">
        <v>19.36</v>
      </c>
      <c r="AU60">
        <v>0</v>
      </c>
      <c r="AV60">
        <v>0</v>
      </c>
      <c r="AW60">
        <v>0</v>
      </c>
      <c r="AX60">
        <v>0</v>
      </c>
      <c r="AY60">
        <v>1.39</v>
      </c>
      <c r="AZ60">
        <v>2.14</v>
      </c>
      <c r="BA60">
        <v>3.43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2040.3100000000002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365.23</v>
      </c>
      <c r="L61">
        <v>111.41</v>
      </c>
      <c r="M61">
        <v>0</v>
      </c>
      <c r="N61">
        <v>56.23</v>
      </c>
      <c r="O61">
        <v>120.33</v>
      </c>
      <c r="P61">
        <v>132.13</v>
      </c>
      <c r="Q61">
        <v>11.85</v>
      </c>
      <c r="R61">
        <v>23.27</v>
      </c>
      <c r="S61">
        <v>14.47</v>
      </c>
      <c r="T61">
        <v>0</v>
      </c>
      <c r="U61">
        <v>400.17</v>
      </c>
      <c r="V61">
        <v>11.07</v>
      </c>
      <c r="W61">
        <v>18.53</v>
      </c>
      <c r="X61">
        <v>70.75</v>
      </c>
      <c r="Y61">
        <v>0</v>
      </c>
      <c r="Z61">
        <v>6.31</v>
      </c>
      <c r="AA61">
        <v>27.2</v>
      </c>
      <c r="AB61">
        <v>21.66</v>
      </c>
      <c r="AC61">
        <v>20.68</v>
      </c>
      <c r="AD61">
        <v>39.1</v>
      </c>
      <c r="AE61">
        <v>52.06</v>
      </c>
      <c r="AF61">
        <v>28.05</v>
      </c>
      <c r="AG61">
        <v>44</v>
      </c>
      <c r="AH61">
        <v>161.74</v>
      </c>
      <c r="AI61">
        <v>17</v>
      </c>
      <c r="AJ61">
        <v>0</v>
      </c>
      <c r="AK61">
        <v>58.3</v>
      </c>
      <c r="AL61">
        <v>73.099999999999994</v>
      </c>
      <c r="AM61">
        <v>0</v>
      </c>
      <c r="AN61">
        <v>0</v>
      </c>
      <c r="AO61">
        <v>12.78</v>
      </c>
      <c r="AP61">
        <v>11.16</v>
      </c>
      <c r="AQ61">
        <v>74.430000000000007</v>
      </c>
      <c r="AR61">
        <v>42.74</v>
      </c>
      <c r="AS61">
        <v>32.89</v>
      </c>
      <c r="AT61">
        <v>19.36</v>
      </c>
      <c r="AU61">
        <v>0</v>
      </c>
      <c r="AV61">
        <v>0</v>
      </c>
      <c r="AW61">
        <v>0</v>
      </c>
      <c r="AX61">
        <v>0</v>
      </c>
      <c r="AY61">
        <v>1.39</v>
      </c>
      <c r="AZ61">
        <v>2.14</v>
      </c>
      <c r="BA61">
        <v>3.43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2084.9599999999996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365.23</v>
      </c>
      <c r="L62">
        <v>111.41</v>
      </c>
      <c r="M62">
        <v>0</v>
      </c>
      <c r="N62">
        <v>56.23</v>
      </c>
      <c r="O62">
        <v>120.33</v>
      </c>
      <c r="P62">
        <v>132.13</v>
      </c>
      <c r="Q62">
        <v>11.85</v>
      </c>
      <c r="R62">
        <v>23.27</v>
      </c>
      <c r="S62">
        <v>14.47</v>
      </c>
      <c r="T62">
        <v>0</v>
      </c>
      <c r="U62">
        <v>400.17</v>
      </c>
      <c r="V62">
        <v>14.12</v>
      </c>
      <c r="W62">
        <v>24.35</v>
      </c>
      <c r="X62">
        <v>70.75</v>
      </c>
      <c r="Y62">
        <v>0</v>
      </c>
      <c r="Z62">
        <v>6.31</v>
      </c>
      <c r="AA62">
        <v>27.2</v>
      </c>
      <c r="AB62">
        <v>21.66</v>
      </c>
      <c r="AC62">
        <v>20.68</v>
      </c>
      <c r="AD62">
        <v>39.1</v>
      </c>
      <c r="AE62">
        <v>52.06</v>
      </c>
      <c r="AF62">
        <v>28.05</v>
      </c>
      <c r="AG62">
        <v>44</v>
      </c>
      <c r="AH62">
        <v>161.74</v>
      </c>
      <c r="AI62">
        <v>17</v>
      </c>
      <c r="AJ62">
        <v>0</v>
      </c>
      <c r="AK62">
        <v>58.3</v>
      </c>
      <c r="AL62">
        <v>73.099999999999994</v>
      </c>
      <c r="AM62">
        <v>0</v>
      </c>
      <c r="AN62">
        <v>0</v>
      </c>
      <c r="AO62">
        <v>12.78</v>
      </c>
      <c r="AP62">
        <v>11.16</v>
      </c>
      <c r="AQ62">
        <v>74.430000000000007</v>
      </c>
      <c r="AR62">
        <v>42.74</v>
      </c>
      <c r="AS62">
        <v>32.89</v>
      </c>
      <c r="AT62">
        <v>19.36</v>
      </c>
      <c r="AU62">
        <v>0</v>
      </c>
      <c r="AV62">
        <v>0</v>
      </c>
      <c r="AW62">
        <v>0</v>
      </c>
      <c r="AX62">
        <v>0</v>
      </c>
      <c r="AY62">
        <v>1.39</v>
      </c>
      <c r="AZ62">
        <v>2.14</v>
      </c>
      <c r="BA62">
        <v>3.43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2093.8299999999995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365.23</v>
      </c>
      <c r="L63">
        <v>111.41</v>
      </c>
      <c r="M63">
        <v>0</v>
      </c>
      <c r="N63">
        <v>56.23</v>
      </c>
      <c r="O63">
        <v>120.33</v>
      </c>
      <c r="P63">
        <v>132.13</v>
      </c>
      <c r="Q63">
        <v>11.85</v>
      </c>
      <c r="R63">
        <v>23.27</v>
      </c>
      <c r="S63">
        <v>14.47</v>
      </c>
      <c r="T63">
        <v>0</v>
      </c>
      <c r="U63">
        <v>400.17</v>
      </c>
      <c r="V63">
        <v>17.350000000000001</v>
      </c>
      <c r="W63">
        <v>28.1</v>
      </c>
      <c r="X63">
        <v>82.48</v>
      </c>
      <c r="Y63">
        <v>0</v>
      </c>
      <c r="Z63">
        <v>6.31</v>
      </c>
      <c r="AA63">
        <v>27.2</v>
      </c>
      <c r="AB63">
        <v>31.77</v>
      </c>
      <c r="AC63">
        <v>24.5</v>
      </c>
      <c r="AD63">
        <v>39.1</v>
      </c>
      <c r="AE63">
        <v>52.06</v>
      </c>
      <c r="AF63">
        <v>28.05</v>
      </c>
      <c r="AG63">
        <v>44</v>
      </c>
      <c r="AH63">
        <v>161.74</v>
      </c>
      <c r="AI63">
        <v>17</v>
      </c>
      <c r="AJ63">
        <v>0</v>
      </c>
      <c r="AK63">
        <v>58.3</v>
      </c>
      <c r="AL63">
        <v>73.099999999999994</v>
      </c>
      <c r="AM63">
        <v>0</v>
      </c>
      <c r="AN63">
        <v>0</v>
      </c>
      <c r="AO63">
        <v>10.220000000000001</v>
      </c>
      <c r="AP63">
        <v>11.16</v>
      </c>
      <c r="AQ63">
        <v>74.430000000000007</v>
      </c>
      <c r="AR63">
        <v>42.74</v>
      </c>
      <c r="AS63">
        <v>32.89</v>
      </c>
      <c r="AT63">
        <v>19.36</v>
      </c>
      <c r="AU63">
        <v>0</v>
      </c>
      <c r="AV63">
        <v>0</v>
      </c>
      <c r="AW63">
        <v>0</v>
      </c>
      <c r="AX63">
        <v>0</v>
      </c>
      <c r="AY63">
        <v>1.39</v>
      </c>
      <c r="AZ63">
        <v>2.14</v>
      </c>
      <c r="BA63">
        <v>3.43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2123.9099999999994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365.23</v>
      </c>
      <c r="L64">
        <v>111.41</v>
      </c>
      <c r="M64">
        <v>0</v>
      </c>
      <c r="N64">
        <v>56.23</v>
      </c>
      <c r="O64">
        <v>120.33</v>
      </c>
      <c r="P64">
        <v>132.13</v>
      </c>
      <c r="Q64">
        <v>11.85</v>
      </c>
      <c r="R64">
        <v>23.27</v>
      </c>
      <c r="S64">
        <v>14.47</v>
      </c>
      <c r="T64">
        <v>0</v>
      </c>
      <c r="U64">
        <v>400.17</v>
      </c>
      <c r="V64">
        <v>17.350000000000001</v>
      </c>
      <c r="W64">
        <v>28.1</v>
      </c>
      <c r="X64">
        <v>82.48</v>
      </c>
      <c r="Y64">
        <v>0</v>
      </c>
      <c r="Z64">
        <v>6.31</v>
      </c>
      <c r="AA64">
        <v>27.2</v>
      </c>
      <c r="AB64">
        <v>31.77</v>
      </c>
      <c r="AC64">
        <v>24.5</v>
      </c>
      <c r="AD64">
        <v>39.1</v>
      </c>
      <c r="AE64">
        <v>52.06</v>
      </c>
      <c r="AF64">
        <v>28.05</v>
      </c>
      <c r="AG64">
        <v>44</v>
      </c>
      <c r="AH64">
        <v>161.74</v>
      </c>
      <c r="AI64">
        <v>17</v>
      </c>
      <c r="AJ64">
        <v>0</v>
      </c>
      <c r="AK64">
        <v>58.3</v>
      </c>
      <c r="AL64">
        <v>73.099999999999994</v>
      </c>
      <c r="AM64">
        <v>0</v>
      </c>
      <c r="AN64">
        <v>0</v>
      </c>
      <c r="AO64">
        <v>10.220000000000001</v>
      </c>
      <c r="AP64">
        <v>11.16</v>
      </c>
      <c r="AQ64">
        <v>74.430000000000007</v>
      </c>
      <c r="AR64">
        <v>42.74</v>
      </c>
      <c r="AS64">
        <v>32.89</v>
      </c>
      <c r="AT64">
        <v>19.36</v>
      </c>
      <c r="AU64">
        <v>0</v>
      </c>
      <c r="AV64">
        <v>0</v>
      </c>
      <c r="AW64">
        <v>0</v>
      </c>
      <c r="AX64">
        <v>0</v>
      </c>
      <c r="AY64">
        <v>1.39</v>
      </c>
      <c r="AZ64">
        <v>2.37</v>
      </c>
      <c r="BA64">
        <v>3.43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2124.1399999999994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365.23</v>
      </c>
      <c r="L65">
        <v>111.41</v>
      </c>
      <c r="M65">
        <v>0</v>
      </c>
      <c r="N65">
        <v>56.23</v>
      </c>
      <c r="O65">
        <v>120.33</v>
      </c>
      <c r="P65">
        <v>132.13</v>
      </c>
      <c r="Q65">
        <v>11.85</v>
      </c>
      <c r="R65">
        <v>23.27</v>
      </c>
      <c r="S65">
        <v>14.47</v>
      </c>
      <c r="T65">
        <v>0</v>
      </c>
      <c r="U65">
        <v>400.17</v>
      </c>
      <c r="V65">
        <v>15.15</v>
      </c>
      <c r="W65">
        <v>24.66</v>
      </c>
      <c r="X65">
        <v>75.23</v>
      </c>
      <c r="Y65">
        <v>0</v>
      </c>
      <c r="Z65">
        <v>6.31</v>
      </c>
      <c r="AA65">
        <v>27.2</v>
      </c>
      <c r="AB65">
        <v>31.77</v>
      </c>
      <c r="AC65">
        <v>24.5</v>
      </c>
      <c r="AD65">
        <v>39.1</v>
      </c>
      <c r="AE65">
        <v>52.06</v>
      </c>
      <c r="AF65">
        <v>28.05</v>
      </c>
      <c r="AG65">
        <v>44</v>
      </c>
      <c r="AH65">
        <v>161.74</v>
      </c>
      <c r="AI65">
        <v>17</v>
      </c>
      <c r="AJ65">
        <v>0</v>
      </c>
      <c r="AK65">
        <v>58.3</v>
      </c>
      <c r="AL65">
        <v>73.099999999999994</v>
      </c>
      <c r="AM65">
        <v>0</v>
      </c>
      <c r="AN65">
        <v>0</v>
      </c>
      <c r="AO65">
        <v>10.220000000000001</v>
      </c>
      <c r="AP65">
        <v>11.4</v>
      </c>
      <c r="AQ65">
        <v>74.430000000000007</v>
      </c>
      <c r="AR65">
        <v>42.74</v>
      </c>
      <c r="AS65">
        <v>32.89</v>
      </c>
      <c r="AT65">
        <v>19.36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3.56</v>
      </c>
      <c r="BA65">
        <v>3.43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2112.6799999999998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365.23</v>
      </c>
      <c r="L66">
        <v>111.41</v>
      </c>
      <c r="M66">
        <v>0</v>
      </c>
      <c r="N66">
        <v>56.23</v>
      </c>
      <c r="O66">
        <v>120.33</v>
      </c>
      <c r="P66">
        <v>132.13</v>
      </c>
      <c r="Q66">
        <v>11.85</v>
      </c>
      <c r="R66">
        <v>23.27</v>
      </c>
      <c r="S66">
        <v>14.47</v>
      </c>
      <c r="T66">
        <v>0</v>
      </c>
      <c r="U66">
        <v>400.17</v>
      </c>
      <c r="V66">
        <v>15.15</v>
      </c>
      <c r="W66">
        <v>24.66</v>
      </c>
      <c r="X66">
        <v>70.75</v>
      </c>
      <c r="Y66">
        <v>0</v>
      </c>
      <c r="Z66">
        <v>6.31</v>
      </c>
      <c r="AA66">
        <v>27.2</v>
      </c>
      <c r="AB66">
        <v>31.77</v>
      </c>
      <c r="AC66">
        <v>24.5</v>
      </c>
      <c r="AD66">
        <v>39.1</v>
      </c>
      <c r="AE66">
        <v>52.06</v>
      </c>
      <c r="AF66">
        <v>28.05</v>
      </c>
      <c r="AG66">
        <v>44</v>
      </c>
      <c r="AH66">
        <v>161.74</v>
      </c>
      <c r="AI66">
        <v>17</v>
      </c>
      <c r="AJ66">
        <v>0</v>
      </c>
      <c r="AK66">
        <v>58.3</v>
      </c>
      <c r="AL66">
        <v>73.099999999999994</v>
      </c>
      <c r="AM66">
        <v>0</v>
      </c>
      <c r="AN66">
        <v>0</v>
      </c>
      <c r="AO66">
        <v>9.93</v>
      </c>
      <c r="AP66">
        <v>11.4</v>
      </c>
      <c r="AQ66">
        <v>74.430000000000007</v>
      </c>
      <c r="AR66">
        <v>42.74</v>
      </c>
      <c r="AS66">
        <v>32.89</v>
      </c>
      <c r="AT66">
        <v>19.36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3.56</v>
      </c>
      <c r="BA66">
        <v>3.43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2107.91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365.23</v>
      </c>
      <c r="L67">
        <v>111.41</v>
      </c>
      <c r="M67">
        <v>0</v>
      </c>
      <c r="N67">
        <v>54.87</v>
      </c>
      <c r="O67">
        <v>120.33</v>
      </c>
      <c r="P67">
        <v>132.13</v>
      </c>
      <c r="Q67">
        <v>11.85</v>
      </c>
      <c r="R67">
        <v>23.27</v>
      </c>
      <c r="S67">
        <v>14.47</v>
      </c>
      <c r="T67">
        <v>0</v>
      </c>
      <c r="U67">
        <v>400.17</v>
      </c>
      <c r="V67">
        <v>15.15</v>
      </c>
      <c r="W67">
        <v>24.66</v>
      </c>
      <c r="X67">
        <v>70.75</v>
      </c>
      <c r="Y67">
        <v>0</v>
      </c>
      <c r="Z67">
        <v>6.31</v>
      </c>
      <c r="AA67">
        <v>27.2</v>
      </c>
      <c r="AB67">
        <v>31.77</v>
      </c>
      <c r="AC67">
        <v>24.5</v>
      </c>
      <c r="AD67">
        <v>39.1</v>
      </c>
      <c r="AE67">
        <v>52.06</v>
      </c>
      <c r="AF67">
        <v>28.05</v>
      </c>
      <c r="AG67">
        <v>44</v>
      </c>
      <c r="AH67">
        <v>161.74</v>
      </c>
      <c r="AI67">
        <v>17</v>
      </c>
      <c r="AJ67">
        <v>0</v>
      </c>
      <c r="AK67">
        <v>58.3</v>
      </c>
      <c r="AL67">
        <v>73.099999999999994</v>
      </c>
      <c r="AM67">
        <v>0</v>
      </c>
      <c r="AN67">
        <v>0</v>
      </c>
      <c r="AO67">
        <v>9.93</v>
      </c>
      <c r="AP67">
        <v>11.4</v>
      </c>
      <c r="AQ67">
        <v>74.430000000000007</v>
      </c>
      <c r="AR67">
        <v>42.74</v>
      </c>
      <c r="AS67">
        <v>32.89</v>
      </c>
      <c r="AT67">
        <v>19.36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5.18</v>
      </c>
      <c r="BA67">
        <v>3.43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2108.1699999999996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365.23</v>
      </c>
      <c r="L68">
        <v>111.41</v>
      </c>
      <c r="M68">
        <v>0</v>
      </c>
      <c r="N68">
        <v>54.87</v>
      </c>
      <c r="O68">
        <v>120.33</v>
      </c>
      <c r="P68">
        <v>132.13</v>
      </c>
      <c r="Q68">
        <v>11.85</v>
      </c>
      <c r="R68">
        <v>23.27</v>
      </c>
      <c r="S68">
        <v>14.47</v>
      </c>
      <c r="T68">
        <v>0</v>
      </c>
      <c r="U68">
        <v>400.17</v>
      </c>
      <c r="V68">
        <v>15.15</v>
      </c>
      <c r="W68">
        <v>24.66</v>
      </c>
      <c r="X68">
        <v>70.75</v>
      </c>
      <c r="Y68">
        <v>0</v>
      </c>
      <c r="Z68">
        <v>6.31</v>
      </c>
      <c r="AA68">
        <v>40.799999999999997</v>
      </c>
      <c r="AB68">
        <v>31.77</v>
      </c>
      <c r="AC68">
        <v>24.5</v>
      </c>
      <c r="AD68">
        <v>39.1</v>
      </c>
      <c r="AE68">
        <v>52.06</v>
      </c>
      <c r="AF68">
        <v>28.05</v>
      </c>
      <c r="AG68">
        <v>44</v>
      </c>
      <c r="AH68">
        <v>161.74</v>
      </c>
      <c r="AI68">
        <v>17</v>
      </c>
      <c r="AJ68">
        <v>0</v>
      </c>
      <c r="AK68">
        <v>58.3</v>
      </c>
      <c r="AL68">
        <v>73.099999999999994</v>
      </c>
      <c r="AM68">
        <v>0</v>
      </c>
      <c r="AN68">
        <v>0</v>
      </c>
      <c r="AO68">
        <v>9.93</v>
      </c>
      <c r="AP68">
        <v>11.4</v>
      </c>
      <c r="AQ68">
        <v>74.430000000000007</v>
      </c>
      <c r="AR68">
        <v>42.74</v>
      </c>
      <c r="AS68">
        <v>32.89</v>
      </c>
      <c r="AT68">
        <v>19.36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5.18</v>
      </c>
      <c r="BA68">
        <v>3.43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2121.7699999999995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365.23</v>
      </c>
      <c r="L69">
        <v>111.41</v>
      </c>
      <c r="M69">
        <v>0</v>
      </c>
      <c r="N69">
        <v>54.87</v>
      </c>
      <c r="O69">
        <v>120.33</v>
      </c>
      <c r="P69">
        <v>132.13</v>
      </c>
      <c r="Q69">
        <v>11.85</v>
      </c>
      <c r="R69">
        <v>23.27</v>
      </c>
      <c r="S69">
        <v>14.47</v>
      </c>
      <c r="T69">
        <v>0</v>
      </c>
      <c r="U69">
        <v>400.17</v>
      </c>
      <c r="V69">
        <v>11.07</v>
      </c>
      <c r="W69">
        <v>18.559999999999999</v>
      </c>
      <c r="X69">
        <v>52.63</v>
      </c>
      <c r="Y69">
        <v>0</v>
      </c>
      <c r="Z69">
        <v>6.31</v>
      </c>
      <c r="AA69">
        <v>40.799999999999997</v>
      </c>
      <c r="AB69">
        <v>31.77</v>
      </c>
      <c r="AC69">
        <v>24.5</v>
      </c>
      <c r="AD69">
        <v>39.1</v>
      </c>
      <c r="AE69">
        <v>52.06</v>
      </c>
      <c r="AF69">
        <v>28.05</v>
      </c>
      <c r="AG69">
        <v>44</v>
      </c>
      <c r="AH69">
        <v>161.74</v>
      </c>
      <c r="AI69">
        <v>3.4</v>
      </c>
      <c r="AJ69">
        <v>0</v>
      </c>
      <c r="AK69">
        <v>58.3</v>
      </c>
      <c r="AL69">
        <v>73.099999999999994</v>
      </c>
      <c r="AM69">
        <v>5.6</v>
      </c>
      <c r="AN69">
        <v>0</v>
      </c>
      <c r="AO69">
        <v>9.93</v>
      </c>
      <c r="AP69">
        <v>11.4</v>
      </c>
      <c r="AQ69">
        <v>74.430000000000007</v>
      </c>
      <c r="AR69">
        <v>42.74</v>
      </c>
      <c r="AS69">
        <v>32.89</v>
      </c>
      <c r="AT69">
        <v>19.36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5.18</v>
      </c>
      <c r="BA69">
        <v>3.43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2085.4699999999993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365.23</v>
      </c>
      <c r="L70">
        <v>111.41</v>
      </c>
      <c r="M70">
        <v>0</v>
      </c>
      <c r="N70">
        <v>54.87</v>
      </c>
      <c r="O70">
        <v>120.33</v>
      </c>
      <c r="P70">
        <v>132.13</v>
      </c>
      <c r="Q70">
        <v>11.85</v>
      </c>
      <c r="R70">
        <v>23.27</v>
      </c>
      <c r="S70">
        <v>14.47</v>
      </c>
      <c r="T70">
        <v>0</v>
      </c>
      <c r="U70">
        <v>400.17</v>
      </c>
      <c r="V70">
        <v>11.07</v>
      </c>
      <c r="W70">
        <v>18.559999999999999</v>
      </c>
      <c r="X70">
        <v>52.63</v>
      </c>
      <c r="Y70">
        <v>0</v>
      </c>
      <c r="Z70">
        <v>6.31</v>
      </c>
      <c r="AA70">
        <v>40.799999999999997</v>
      </c>
      <c r="AB70">
        <v>31.77</v>
      </c>
      <c r="AC70">
        <v>24.5</v>
      </c>
      <c r="AD70">
        <v>39.1</v>
      </c>
      <c r="AE70">
        <v>52.06</v>
      </c>
      <c r="AF70">
        <v>28.05</v>
      </c>
      <c r="AG70">
        <v>44</v>
      </c>
      <c r="AH70">
        <v>161.74</v>
      </c>
      <c r="AI70">
        <v>3.4</v>
      </c>
      <c r="AJ70">
        <v>0</v>
      </c>
      <c r="AK70">
        <v>58.3</v>
      </c>
      <c r="AL70">
        <v>73.099999999999994</v>
      </c>
      <c r="AM70">
        <v>11.21</v>
      </c>
      <c r="AN70">
        <v>0</v>
      </c>
      <c r="AO70">
        <v>9.93</v>
      </c>
      <c r="AP70">
        <v>11.4</v>
      </c>
      <c r="AQ70">
        <v>74.430000000000007</v>
      </c>
      <c r="AR70">
        <v>42.74</v>
      </c>
      <c r="AS70">
        <v>32.89</v>
      </c>
      <c r="AT70">
        <v>19.36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5.18</v>
      </c>
      <c r="BA70">
        <v>3.43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2091.0799999999995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365.23</v>
      </c>
      <c r="L71">
        <v>111.41</v>
      </c>
      <c r="M71">
        <v>0</v>
      </c>
      <c r="N71">
        <v>54.87</v>
      </c>
      <c r="O71">
        <v>120.33</v>
      </c>
      <c r="P71">
        <v>132.13</v>
      </c>
      <c r="Q71">
        <v>11.85</v>
      </c>
      <c r="R71">
        <v>23.27</v>
      </c>
      <c r="S71">
        <v>14.47</v>
      </c>
      <c r="T71">
        <v>0</v>
      </c>
      <c r="U71">
        <v>400.17</v>
      </c>
      <c r="V71">
        <v>11.07</v>
      </c>
      <c r="W71">
        <v>18.559999999999999</v>
      </c>
      <c r="X71">
        <v>52.63</v>
      </c>
      <c r="Y71">
        <v>0</v>
      </c>
      <c r="Z71">
        <v>1.06</v>
      </c>
      <c r="AA71">
        <v>40.799999999999997</v>
      </c>
      <c r="AB71">
        <v>31.77</v>
      </c>
      <c r="AC71">
        <v>24.5</v>
      </c>
      <c r="AD71">
        <v>39.1</v>
      </c>
      <c r="AE71">
        <v>52.06</v>
      </c>
      <c r="AF71">
        <v>37.4</v>
      </c>
      <c r="AG71">
        <v>44</v>
      </c>
      <c r="AH71">
        <v>161.74</v>
      </c>
      <c r="AI71">
        <v>3.4</v>
      </c>
      <c r="AJ71">
        <v>0</v>
      </c>
      <c r="AK71">
        <v>58.3</v>
      </c>
      <c r="AL71">
        <v>73.099999999999994</v>
      </c>
      <c r="AM71">
        <v>11.21</v>
      </c>
      <c r="AN71">
        <v>0</v>
      </c>
      <c r="AO71">
        <v>9.7899999999999991</v>
      </c>
      <c r="AP71">
        <v>11.4</v>
      </c>
      <c r="AQ71">
        <v>74.430000000000007</v>
      </c>
      <c r="AR71">
        <v>42.74</v>
      </c>
      <c r="AS71">
        <v>32.89</v>
      </c>
      <c r="AT71">
        <v>19.36</v>
      </c>
      <c r="AU71">
        <v>0</v>
      </c>
      <c r="AV71">
        <v>0</v>
      </c>
      <c r="AW71">
        <v>0</v>
      </c>
      <c r="AX71">
        <v>0</v>
      </c>
      <c r="AY71">
        <v>1.39</v>
      </c>
      <c r="AZ71">
        <v>5.18</v>
      </c>
      <c r="BA71">
        <v>3.43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2095.0399999999995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365.23</v>
      </c>
      <c r="L72">
        <v>111.41</v>
      </c>
      <c r="M72">
        <v>0</v>
      </c>
      <c r="N72">
        <v>54.87</v>
      </c>
      <c r="O72">
        <v>120.33</v>
      </c>
      <c r="P72">
        <v>132.13</v>
      </c>
      <c r="Q72">
        <v>11.85</v>
      </c>
      <c r="R72">
        <v>23.27</v>
      </c>
      <c r="S72">
        <v>14.47</v>
      </c>
      <c r="T72">
        <v>0</v>
      </c>
      <c r="U72">
        <v>400.17</v>
      </c>
      <c r="V72">
        <v>12.86</v>
      </c>
      <c r="W72">
        <v>22.01</v>
      </c>
      <c r="X72">
        <v>63.68</v>
      </c>
      <c r="Y72">
        <v>0</v>
      </c>
      <c r="Z72">
        <v>1.06</v>
      </c>
      <c r="AA72">
        <v>40.799999999999997</v>
      </c>
      <c r="AB72">
        <v>31.77</v>
      </c>
      <c r="AC72">
        <v>24.5</v>
      </c>
      <c r="AD72">
        <v>39.1</v>
      </c>
      <c r="AE72">
        <v>52.06</v>
      </c>
      <c r="AF72">
        <v>37.4</v>
      </c>
      <c r="AG72">
        <v>44</v>
      </c>
      <c r="AH72">
        <v>161.74</v>
      </c>
      <c r="AI72">
        <v>14.96</v>
      </c>
      <c r="AJ72">
        <v>0</v>
      </c>
      <c r="AK72">
        <v>58.3</v>
      </c>
      <c r="AL72">
        <v>73.099999999999994</v>
      </c>
      <c r="AM72">
        <v>11.21</v>
      </c>
      <c r="AN72">
        <v>0</v>
      </c>
      <c r="AO72">
        <v>9.7899999999999991</v>
      </c>
      <c r="AP72">
        <v>11.4</v>
      </c>
      <c r="AQ72">
        <v>74.430000000000007</v>
      </c>
      <c r="AR72">
        <v>42.74</v>
      </c>
      <c r="AS72">
        <v>32.89</v>
      </c>
      <c r="AT72">
        <v>19.36</v>
      </c>
      <c r="AU72">
        <v>0</v>
      </c>
      <c r="AV72">
        <v>0</v>
      </c>
      <c r="AW72">
        <v>0</v>
      </c>
      <c r="AX72">
        <v>0</v>
      </c>
      <c r="AY72">
        <v>1.39</v>
      </c>
      <c r="AZ72">
        <v>5.18</v>
      </c>
      <c r="BA72">
        <v>3.43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2122.8899999999994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365.23</v>
      </c>
      <c r="L73">
        <v>111.41</v>
      </c>
      <c r="M73">
        <v>0</v>
      </c>
      <c r="N73">
        <v>54.87</v>
      </c>
      <c r="O73">
        <v>120.33</v>
      </c>
      <c r="P73">
        <v>132.13</v>
      </c>
      <c r="Q73">
        <v>11.85</v>
      </c>
      <c r="R73">
        <v>23.27</v>
      </c>
      <c r="S73">
        <v>14.47</v>
      </c>
      <c r="T73">
        <v>0</v>
      </c>
      <c r="U73">
        <v>400.17</v>
      </c>
      <c r="V73">
        <v>17.350000000000001</v>
      </c>
      <c r="W73">
        <v>28.1</v>
      </c>
      <c r="X73">
        <v>82.48</v>
      </c>
      <c r="Y73">
        <v>0</v>
      </c>
      <c r="Z73">
        <v>1.06</v>
      </c>
      <c r="AA73">
        <v>40.799999999999997</v>
      </c>
      <c r="AB73">
        <v>31.77</v>
      </c>
      <c r="AC73">
        <v>24.5</v>
      </c>
      <c r="AD73">
        <v>39.1</v>
      </c>
      <c r="AE73">
        <v>52.06</v>
      </c>
      <c r="AF73">
        <v>37.4</v>
      </c>
      <c r="AG73">
        <v>44</v>
      </c>
      <c r="AH73">
        <v>161.74</v>
      </c>
      <c r="AI73">
        <v>14.96</v>
      </c>
      <c r="AJ73">
        <v>0</v>
      </c>
      <c r="AK73">
        <v>58.3</v>
      </c>
      <c r="AL73">
        <v>73.099999999999994</v>
      </c>
      <c r="AM73">
        <v>11.21</v>
      </c>
      <c r="AN73">
        <v>0</v>
      </c>
      <c r="AO73">
        <v>9.5</v>
      </c>
      <c r="AP73">
        <v>11.4</v>
      </c>
      <c r="AQ73">
        <v>74.430000000000007</v>
      </c>
      <c r="AR73">
        <v>42.74</v>
      </c>
      <c r="AS73">
        <v>32.89</v>
      </c>
      <c r="AT73">
        <v>19.36</v>
      </c>
      <c r="AU73">
        <v>0</v>
      </c>
      <c r="AV73">
        <v>0</v>
      </c>
      <c r="AW73">
        <v>0</v>
      </c>
      <c r="AX73">
        <v>0</v>
      </c>
      <c r="AY73">
        <v>1.39</v>
      </c>
      <c r="AZ73">
        <v>5.18</v>
      </c>
      <c r="BA73">
        <v>3.43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2151.9799999999991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365.23</v>
      </c>
      <c r="L74">
        <v>111.41</v>
      </c>
      <c r="M74">
        <v>0</v>
      </c>
      <c r="N74">
        <v>54.87</v>
      </c>
      <c r="O74">
        <v>120.33</v>
      </c>
      <c r="P74">
        <v>132.13</v>
      </c>
      <c r="Q74">
        <v>11.85</v>
      </c>
      <c r="R74">
        <v>23.27</v>
      </c>
      <c r="S74">
        <v>14.47</v>
      </c>
      <c r="T74">
        <v>0</v>
      </c>
      <c r="U74">
        <v>400.17</v>
      </c>
      <c r="V74">
        <v>17.350000000000001</v>
      </c>
      <c r="W74">
        <v>28.1</v>
      </c>
      <c r="X74">
        <v>82.48</v>
      </c>
      <c r="Y74">
        <v>0</v>
      </c>
      <c r="Z74">
        <v>1.06</v>
      </c>
      <c r="AA74">
        <v>40.799999999999997</v>
      </c>
      <c r="AB74">
        <v>31.77</v>
      </c>
      <c r="AC74">
        <v>24.5</v>
      </c>
      <c r="AD74">
        <v>39.1</v>
      </c>
      <c r="AE74">
        <v>52.06</v>
      </c>
      <c r="AF74">
        <v>37.4</v>
      </c>
      <c r="AG74">
        <v>44</v>
      </c>
      <c r="AH74">
        <v>161.74</v>
      </c>
      <c r="AI74">
        <v>14.96</v>
      </c>
      <c r="AJ74">
        <v>0</v>
      </c>
      <c r="AK74">
        <v>58.3</v>
      </c>
      <c r="AL74">
        <v>73.099999999999994</v>
      </c>
      <c r="AM74">
        <v>16.809999999999999</v>
      </c>
      <c r="AN74">
        <v>0</v>
      </c>
      <c r="AO74">
        <v>9.2200000000000006</v>
      </c>
      <c r="AP74">
        <v>11.4</v>
      </c>
      <c r="AQ74">
        <v>74.430000000000007</v>
      </c>
      <c r="AR74">
        <v>42.74</v>
      </c>
      <c r="AS74">
        <v>32.89</v>
      </c>
      <c r="AT74">
        <v>19.36</v>
      </c>
      <c r="AU74">
        <v>0</v>
      </c>
      <c r="AV74">
        <v>0</v>
      </c>
      <c r="AW74">
        <v>0</v>
      </c>
      <c r="AX74">
        <v>0</v>
      </c>
      <c r="AY74">
        <v>1.39</v>
      </c>
      <c r="AZ74">
        <v>5.18</v>
      </c>
      <c r="BA74">
        <v>3.43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2157.2999999999988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365.23</v>
      </c>
      <c r="L75">
        <v>111.41</v>
      </c>
      <c r="M75">
        <v>0</v>
      </c>
      <c r="N75">
        <v>56.23</v>
      </c>
      <c r="O75">
        <v>123.5</v>
      </c>
      <c r="P75">
        <v>137.22999999999999</v>
      </c>
      <c r="Q75">
        <v>11.85</v>
      </c>
      <c r="R75">
        <v>23.27</v>
      </c>
      <c r="S75">
        <v>14.47</v>
      </c>
      <c r="T75">
        <v>0</v>
      </c>
      <c r="U75">
        <v>400.17</v>
      </c>
      <c r="V75">
        <v>17.34</v>
      </c>
      <c r="W75">
        <v>30.85</v>
      </c>
      <c r="X75">
        <v>93.69</v>
      </c>
      <c r="Y75">
        <v>0</v>
      </c>
      <c r="Z75">
        <v>6.31</v>
      </c>
      <c r="AA75">
        <v>40.799999999999997</v>
      </c>
      <c r="AB75">
        <v>31.77</v>
      </c>
      <c r="AC75">
        <v>24.5</v>
      </c>
      <c r="AD75">
        <v>39.1</v>
      </c>
      <c r="AE75">
        <v>52.06</v>
      </c>
      <c r="AF75">
        <v>37.4</v>
      </c>
      <c r="AG75">
        <v>44</v>
      </c>
      <c r="AH75">
        <v>161.74</v>
      </c>
      <c r="AI75">
        <v>32.65</v>
      </c>
      <c r="AJ75">
        <v>0</v>
      </c>
      <c r="AK75">
        <v>58.3</v>
      </c>
      <c r="AL75">
        <v>73.099999999999994</v>
      </c>
      <c r="AM75">
        <v>16.809999999999999</v>
      </c>
      <c r="AN75">
        <v>0</v>
      </c>
      <c r="AO75">
        <v>9.2200000000000006</v>
      </c>
      <c r="AP75">
        <v>11.4</v>
      </c>
      <c r="AQ75">
        <v>74.430000000000007</v>
      </c>
      <c r="AR75">
        <v>42.74</v>
      </c>
      <c r="AS75">
        <v>32.89</v>
      </c>
      <c r="AT75">
        <v>19.36</v>
      </c>
      <c r="AU75">
        <v>0</v>
      </c>
      <c r="AV75">
        <v>0</v>
      </c>
      <c r="AW75">
        <v>0</v>
      </c>
      <c r="AX75">
        <v>0</v>
      </c>
      <c r="AY75">
        <v>1.39</v>
      </c>
      <c r="AZ75">
        <v>5.18</v>
      </c>
      <c r="BA75">
        <v>3.43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2203.8199999999993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365.23</v>
      </c>
      <c r="L76">
        <v>111.41</v>
      </c>
      <c r="M76">
        <v>0</v>
      </c>
      <c r="N76">
        <v>56.23</v>
      </c>
      <c r="O76">
        <v>123.5</v>
      </c>
      <c r="P76">
        <v>137.22999999999999</v>
      </c>
      <c r="Q76">
        <v>11.85</v>
      </c>
      <c r="R76">
        <v>23.27</v>
      </c>
      <c r="S76">
        <v>14.47</v>
      </c>
      <c r="T76">
        <v>0</v>
      </c>
      <c r="U76">
        <v>400.17</v>
      </c>
      <c r="V76">
        <v>20.13</v>
      </c>
      <c r="W76">
        <v>32.61</v>
      </c>
      <c r="X76">
        <v>95.7</v>
      </c>
      <c r="Y76">
        <v>0</v>
      </c>
      <c r="Z76">
        <v>6.31</v>
      </c>
      <c r="AA76">
        <v>40.799999999999997</v>
      </c>
      <c r="AB76">
        <v>31.77</v>
      </c>
      <c r="AC76">
        <v>24.5</v>
      </c>
      <c r="AD76">
        <v>39.1</v>
      </c>
      <c r="AE76">
        <v>52.06</v>
      </c>
      <c r="AF76">
        <v>37.4</v>
      </c>
      <c r="AG76">
        <v>44</v>
      </c>
      <c r="AH76">
        <v>161.74</v>
      </c>
      <c r="AI76">
        <v>52.37</v>
      </c>
      <c r="AJ76">
        <v>0</v>
      </c>
      <c r="AK76">
        <v>58.3</v>
      </c>
      <c r="AL76">
        <v>73.099999999999994</v>
      </c>
      <c r="AM76">
        <v>16.809999999999999</v>
      </c>
      <c r="AN76">
        <v>0</v>
      </c>
      <c r="AO76">
        <v>8.93</v>
      </c>
      <c r="AP76">
        <v>11.4</v>
      </c>
      <c r="AQ76">
        <v>74.430000000000007</v>
      </c>
      <c r="AR76">
        <v>42.74</v>
      </c>
      <c r="AS76">
        <v>32.89</v>
      </c>
      <c r="AT76">
        <v>19.36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5.18</v>
      </c>
      <c r="BA76">
        <v>3.43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2231.2099999999991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365.23</v>
      </c>
      <c r="L77">
        <v>111.41</v>
      </c>
      <c r="M77">
        <v>0</v>
      </c>
      <c r="N77">
        <v>56.23</v>
      </c>
      <c r="O77">
        <v>123.5</v>
      </c>
      <c r="P77">
        <v>137.22999999999999</v>
      </c>
      <c r="Q77">
        <v>17.75</v>
      </c>
      <c r="R77">
        <v>36.42</v>
      </c>
      <c r="S77">
        <v>22.93</v>
      </c>
      <c r="T77">
        <v>0</v>
      </c>
      <c r="U77">
        <v>400.17</v>
      </c>
      <c r="V77">
        <v>20.13</v>
      </c>
      <c r="W77">
        <v>32.61</v>
      </c>
      <c r="X77">
        <v>95.7</v>
      </c>
      <c r="Y77">
        <v>0</v>
      </c>
      <c r="Z77">
        <v>18.93</v>
      </c>
      <c r="AA77">
        <v>40.799999999999997</v>
      </c>
      <c r="AB77">
        <v>44.18</v>
      </c>
      <c r="AC77">
        <v>32.659999999999997</v>
      </c>
      <c r="AD77">
        <v>40.090000000000003</v>
      </c>
      <c r="AE77">
        <v>53.31</v>
      </c>
      <c r="AF77">
        <v>41.56</v>
      </c>
      <c r="AG77">
        <v>44</v>
      </c>
      <c r="AH77">
        <v>163.25</v>
      </c>
      <c r="AI77">
        <v>52.37</v>
      </c>
      <c r="AJ77">
        <v>0</v>
      </c>
      <c r="AK77">
        <v>58.3</v>
      </c>
      <c r="AL77">
        <v>73.099999999999994</v>
      </c>
      <c r="AM77">
        <v>16.809999999999999</v>
      </c>
      <c r="AN77">
        <v>0</v>
      </c>
      <c r="AO77">
        <v>8.5399999999999991</v>
      </c>
      <c r="AP77">
        <v>12.03</v>
      </c>
      <c r="AQ77">
        <v>74.430000000000007</v>
      </c>
      <c r="AR77">
        <v>42.74</v>
      </c>
      <c r="AS77">
        <v>32.89</v>
      </c>
      <c r="AT77">
        <v>19.36</v>
      </c>
      <c r="AU77">
        <v>0</v>
      </c>
      <c r="AV77">
        <v>0</v>
      </c>
      <c r="AW77">
        <v>0</v>
      </c>
      <c r="AX77">
        <v>0</v>
      </c>
      <c r="AY77">
        <v>4.18</v>
      </c>
      <c r="AZ77">
        <v>5.18</v>
      </c>
      <c r="BA77">
        <v>3.5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2301.5199999999991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365.23</v>
      </c>
      <c r="L78">
        <v>111.41</v>
      </c>
      <c r="M78">
        <v>0</v>
      </c>
      <c r="N78">
        <v>56.23</v>
      </c>
      <c r="O78">
        <v>123.5</v>
      </c>
      <c r="P78">
        <v>137.22999999999999</v>
      </c>
      <c r="Q78">
        <v>17.75</v>
      </c>
      <c r="R78">
        <v>36.42</v>
      </c>
      <c r="S78">
        <v>22.93</v>
      </c>
      <c r="T78">
        <v>0</v>
      </c>
      <c r="U78">
        <v>400.17</v>
      </c>
      <c r="V78">
        <v>20.13</v>
      </c>
      <c r="W78">
        <v>32.61</v>
      </c>
      <c r="X78">
        <v>95.7</v>
      </c>
      <c r="Y78">
        <v>0</v>
      </c>
      <c r="Z78">
        <v>18.93</v>
      </c>
      <c r="AA78">
        <v>40.799999999999997</v>
      </c>
      <c r="AB78">
        <v>44.18</v>
      </c>
      <c r="AC78">
        <v>32.659999999999997</v>
      </c>
      <c r="AD78">
        <v>40.090000000000003</v>
      </c>
      <c r="AE78">
        <v>53.31</v>
      </c>
      <c r="AF78">
        <v>41.56</v>
      </c>
      <c r="AG78">
        <v>44</v>
      </c>
      <c r="AH78">
        <v>163.25</v>
      </c>
      <c r="AI78">
        <v>52.37</v>
      </c>
      <c r="AJ78">
        <v>0</v>
      </c>
      <c r="AK78">
        <v>58.3</v>
      </c>
      <c r="AL78">
        <v>73.099999999999994</v>
      </c>
      <c r="AM78">
        <v>16.809999999999999</v>
      </c>
      <c r="AN78">
        <v>0</v>
      </c>
      <c r="AO78">
        <v>8.5399999999999991</v>
      </c>
      <c r="AP78">
        <v>12.03</v>
      </c>
      <c r="AQ78">
        <v>74.430000000000007</v>
      </c>
      <c r="AR78">
        <v>42.74</v>
      </c>
      <c r="AS78">
        <v>32.89</v>
      </c>
      <c r="AT78">
        <v>19.36</v>
      </c>
      <c r="AU78">
        <v>0</v>
      </c>
      <c r="AV78">
        <v>0</v>
      </c>
      <c r="AW78">
        <v>0</v>
      </c>
      <c r="AX78">
        <v>0</v>
      </c>
      <c r="AY78">
        <v>4.18</v>
      </c>
      <c r="AZ78">
        <v>5.18</v>
      </c>
      <c r="BA78">
        <v>3.5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2301.5199999999991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430.84</v>
      </c>
      <c r="L79">
        <v>111.41</v>
      </c>
      <c r="M79">
        <v>0</v>
      </c>
      <c r="N79">
        <v>56.23</v>
      </c>
      <c r="O79">
        <v>123.5</v>
      </c>
      <c r="P79">
        <v>137.22999999999999</v>
      </c>
      <c r="Q79">
        <v>17.75</v>
      </c>
      <c r="R79">
        <v>36.42</v>
      </c>
      <c r="S79">
        <v>22.93</v>
      </c>
      <c r="T79">
        <v>0</v>
      </c>
      <c r="U79">
        <v>400.17</v>
      </c>
      <c r="V79">
        <v>20.13</v>
      </c>
      <c r="W79">
        <v>32.61</v>
      </c>
      <c r="X79">
        <v>95.7</v>
      </c>
      <c r="Y79">
        <v>0</v>
      </c>
      <c r="Z79">
        <v>18.93</v>
      </c>
      <c r="AA79">
        <v>40.799999999999997</v>
      </c>
      <c r="AB79">
        <v>44.18</v>
      </c>
      <c r="AC79">
        <v>32.659999999999997</v>
      </c>
      <c r="AD79">
        <v>40.090000000000003</v>
      </c>
      <c r="AE79">
        <v>53.31</v>
      </c>
      <c r="AF79">
        <v>41.56</v>
      </c>
      <c r="AG79">
        <v>44</v>
      </c>
      <c r="AH79">
        <v>163.25</v>
      </c>
      <c r="AI79">
        <v>52.37</v>
      </c>
      <c r="AJ79">
        <v>0</v>
      </c>
      <c r="AK79">
        <v>58.3</v>
      </c>
      <c r="AL79">
        <v>73.099999999999994</v>
      </c>
      <c r="AM79">
        <v>16.809999999999999</v>
      </c>
      <c r="AN79">
        <v>0</v>
      </c>
      <c r="AO79">
        <v>8.5399999999999991</v>
      </c>
      <c r="AP79">
        <v>12.03</v>
      </c>
      <c r="AQ79">
        <v>74.430000000000007</v>
      </c>
      <c r="AR79">
        <v>42.74</v>
      </c>
      <c r="AS79">
        <v>32.89</v>
      </c>
      <c r="AT79">
        <v>19.36</v>
      </c>
      <c r="AU79">
        <v>0</v>
      </c>
      <c r="AV79">
        <v>0</v>
      </c>
      <c r="AW79">
        <v>0</v>
      </c>
      <c r="AX79">
        <v>0</v>
      </c>
      <c r="AY79">
        <v>4.18</v>
      </c>
      <c r="AZ79">
        <v>5.18</v>
      </c>
      <c r="BA79">
        <v>3.5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2367.1299999999992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513.11</v>
      </c>
      <c r="L80">
        <v>222.53</v>
      </c>
      <c r="M80">
        <v>0</v>
      </c>
      <c r="N80">
        <v>56.23</v>
      </c>
      <c r="O80">
        <v>123.5</v>
      </c>
      <c r="P80">
        <v>137.22999999999999</v>
      </c>
      <c r="Q80">
        <v>19.53</v>
      </c>
      <c r="R80">
        <v>39.799999999999997</v>
      </c>
      <c r="S80">
        <v>24.93</v>
      </c>
      <c r="T80">
        <v>0</v>
      </c>
      <c r="U80">
        <v>400.17</v>
      </c>
      <c r="V80">
        <v>20.13</v>
      </c>
      <c r="W80">
        <v>32.61</v>
      </c>
      <c r="X80">
        <v>95.7</v>
      </c>
      <c r="Y80">
        <v>0</v>
      </c>
      <c r="Z80">
        <v>18.93</v>
      </c>
      <c r="AA80">
        <v>40.799999999999997</v>
      </c>
      <c r="AB80">
        <v>44.18</v>
      </c>
      <c r="AC80">
        <v>32.659999999999997</v>
      </c>
      <c r="AD80">
        <v>40.090000000000003</v>
      </c>
      <c r="AE80">
        <v>53.31</v>
      </c>
      <c r="AF80">
        <v>41.56</v>
      </c>
      <c r="AG80">
        <v>44</v>
      </c>
      <c r="AH80">
        <v>163.25</v>
      </c>
      <c r="AI80">
        <v>52.37</v>
      </c>
      <c r="AJ80">
        <v>0</v>
      </c>
      <c r="AK80">
        <v>58.3</v>
      </c>
      <c r="AL80">
        <v>73.099999999999994</v>
      </c>
      <c r="AM80">
        <v>16.809999999999999</v>
      </c>
      <c r="AN80">
        <v>0</v>
      </c>
      <c r="AO80">
        <v>8.5399999999999991</v>
      </c>
      <c r="AP80">
        <v>12.03</v>
      </c>
      <c r="AQ80">
        <v>74.430000000000007</v>
      </c>
      <c r="AR80">
        <v>42.74</v>
      </c>
      <c r="AS80">
        <v>32.89</v>
      </c>
      <c r="AT80">
        <v>19.36</v>
      </c>
      <c r="AU80">
        <v>0</v>
      </c>
      <c r="AV80">
        <v>0</v>
      </c>
      <c r="AW80">
        <v>0</v>
      </c>
      <c r="AX80">
        <v>0</v>
      </c>
      <c r="AY80">
        <v>4.18</v>
      </c>
      <c r="AZ80">
        <v>5.18</v>
      </c>
      <c r="BA80">
        <v>3.5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2567.6799999999994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599.85</v>
      </c>
      <c r="L81">
        <v>227.37</v>
      </c>
      <c r="M81">
        <v>0</v>
      </c>
      <c r="N81">
        <v>56.23</v>
      </c>
      <c r="O81">
        <v>123.5</v>
      </c>
      <c r="P81">
        <v>137.22999999999999</v>
      </c>
      <c r="Q81">
        <v>19.53</v>
      </c>
      <c r="R81">
        <v>39.799999999999997</v>
      </c>
      <c r="S81">
        <v>24.93</v>
      </c>
      <c r="T81">
        <v>0</v>
      </c>
      <c r="U81">
        <v>400.17</v>
      </c>
      <c r="V81">
        <v>20.13</v>
      </c>
      <c r="W81">
        <v>32.61</v>
      </c>
      <c r="X81">
        <v>95.7</v>
      </c>
      <c r="Y81">
        <v>0</v>
      </c>
      <c r="Z81">
        <v>18.93</v>
      </c>
      <c r="AA81">
        <v>40.799999999999997</v>
      </c>
      <c r="AB81">
        <v>44.18</v>
      </c>
      <c r="AC81">
        <v>32.659999999999997</v>
      </c>
      <c r="AD81">
        <v>40.090000000000003</v>
      </c>
      <c r="AE81">
        <v>53.31</v>
      </c>
      <c r="AF81">
        <v>41.56</v>
      </c>
      <c r="AG81">
        <v>44</v>
      </c>
      <c r="AH81">
        <v>163.25</v>
      </c>
      <c r="AI81">
        <v>52.37</v>
      </c>
      <c r="AJ81">
        <v>0</v>
      </c>
      <c r="AK81">
        <v>58.3</v>
      </c>
      <c r="AL81">
        <v>73.099999999999994</v>
      </c>
      <c r="AM81">
        <v>16.809999999999999</v>
      </c>
      <c r="AN81">
        <v>0</v>
      </c>
      <c r="AO81">
        <v>8.82</v>
      </c>
      <c r="AP81">
        <v>12.03</v>
      </c>
      <c r="AQ81">
        <v>74.430000000000007</v>
      </c>
      <c r="AR81">
        <v>42.74</v>
      </c>
      <c r="AS81">
        <v>32.89</v>
      </c>
      <c r="AT81">
        <v>19.36</v>
      </c>
      <c r="AU81">
        <v>0</v>
      </c>
      <c r="AV81">
        <v>0</v>
      </c>
      <c r="AW81">
        <v>0</v>
      </c>
      <c r="AX81">
        <v>0</v>
      </c>
      <c r="AY81">
        <v>4.18</v>
      </c>
      <c r="AZ81">
        <v>5.18</v>
      </c>
      <c r="BA81">
        <v>3.5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2659.54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599.85</v>
      </c>
      <c r="L82">
        <v>212.85</v>
      </c>
      <c r="M82">
        <v>0</v>
      </c>
      <c r="N82">
        <v>56.23</v>
      </c>
      <c r="O82">
        <v>123.5</v>
      </c>
      <c r="P82">
        <v>137.22999999999999</v>
      </c>
      <c r="Q82">
        <v>19.53</v>
      </c>
      <c r="R82">
        <v>39.799999999999997</v>
      </c>
      <c r="S82">
        <v>24.93</v>
      </c>
      <c r="T82">
        <v>0</v>
      </c>
      <c r="U82">
        <v>400.17</v>
      </c>
      <c r="V82">
        <v>20.13</v>
      </c>
      <c r="W82">
        <v>32.61</v>
      </c>
      <c r="X82">
        <v>95.7</v>
      </c>
      <c r="Y82">
        <v>0</v>
      </c>
      <c r="Z82">
        <v>18.93</v>
      </c>
      <c r="AA82">
        <v>40.799999999999997</v>
      </c>
      <c r="AB82">
        <v>44.18</v>
      </c>
      <c r="AC82">
        <v>32.659999999999997</v>
      </c>
      <c r="AD82">
        <v>40.090000000000003</v>
      </c>
      <c r="AE82">
        <v>53.31</v>
      </c>
      <c r="AF82">
        <v>41.56</v>
      </c>
      <c r="AG82">
        <v>44</v>
      </c>
      <c r="AH82">
        <v>163.25</v>
      </c>
      <c r="AI82">
        <v>20.399999999999999</v>
      </c>
      <c r="AJ82">
        <v>0</v>
      </c>
      <c r="AK82">
        <v>58.3</v>
      </c>
      <c r="AL82">
        <v>73.099999999999994</v>
      </c>
      <c r="AM82">
        <v>16.809999999999999</v>
      </c>
      <c r="AN82">
        <v>0</v>
      </c>
      <c r="AO82">
        <v>8.9700000000000006</v>
      </c>
      <c r="AP82">
        <v>12.03</v>
      </c>
      <c r="AQ82">
        <v>74.430000000000007</v>
      </c>
      <c r="AR82">
        <v>42.74</v>
      </c>
      <c r="AS82">
        <v>32.89</v>
      </c>
      <c r="AT82">
        <v>19.36</v>
      </c>
      <c r="AU82">
        <v>0</v>
      </c>
      <c r="AV82">
        <v>0</v>
      </c>
      <c r="AW82">
        <v>0</v>
      </c>
      <c r="AX82">
        <v>0</v>
      </c>
      <c r="AY82">
        <v>4.18</v>
      </c>
      <c r="AZ82">
        <v>5.18</v>
      </c>
      <c r="BA82">
        <v>3.5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2613.1999999999998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599.85</v>
      </c>
      <c r="L83">
        <v>192.52</v>
      </c>
      <c r="M83">
        <v>0</v>
      </c>
      <c r="N83">
        <v>56.23</v>
      </c>
      <c r="O83">
        <v>123.5</v>
      </c>
      <c r="P83">
        <v>137.22999999999999</v>
      </c>
      <c r="Q83">
        <v>19.53</v>
      </c>
      <c r="R83">
        <v>39.799999999999997</v>
      </c>
      <c r="S83">
        <v>24.93</v>
      </c>
      <c r="T83">
        <v>0</v>
      </c>
      <c r="U83">
        <v>400.17</v>
      </c>
      <c r="V83">
        <v>20.13</v>
      </c>
      <c r="W83">
        <v>32.61</v>
      </c>
      <c r="X83">
        <v>95.7</v>
      </c>
      <c r="Y83">
        <v>0</v>
      </c>
      <c r="Z83">
        <v>18.93</v>
      </c>
      <c r="AA83">
        <v>40.799999999999997</v>
      </c>
      <c r="AB83">
        <v>44.18</v>
      </c>
      <c r="AC83">
        <v>32.659999999999997</v>
      </c>
      <c r="AD83">
        <v>40.090000000000003</v>
      </c>
      <c r="AE83">
        <v>53.31</v>
      </c>
      <c r="AF83">
        <v>41.56</v>
      </c>
      <c r="AG83">
        <v>44</v>
      </c>
      <c r="AH83">
        <v>163.25</v>
      </c>
      <c r="AI83">
        <v>20.399999999999999</v>
      </c>
      <c r="AJ83">
        <v>0</v>
      </c>
      <c r="AK83">
        <v>58.3</v>
      </c>
      <c r="AL83">
        <v>73.099999999999994</v>
      </c>
      <c r="AM83">
        <v>16.809999999999999</v>
      </c>
      <c r="AN83">
        <v>0</v>
      </c>
      <c r="AO83">
        <v>9.24</v>
      </c>
      <c r="AP83">
        <v>12.03</v>
      </c>
      <c r="AQ83">
        <v>74.430000000000007</v>
      </c>
      <c r="AR83">
        <v>42.74</v>
      </c>
      <c r="AS83">
        <v>32.89</v>
      </c>
      <c r="AT83">
        <v>19.36</v>
      </c>
      <c r="AU83">
        <v>0</v>
      </c>
      <c r="AV83">
        <v>0</v>
      </c>
      <c r="AW83">
        <v>0</v>
      </c>
      <c r="AX83">
        <v>0</v>
      </c>
      <c r="AY83">
        <v>4.18</v>
      </c>
      <c r="AZ83">
        <v>5.18</v>
      </c>
      <c r="BA83">
        <v>3.5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2593.1399999999994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599.85</v>
      </c>
      <c r="L84">
        <v>182.85</v>
      </c>
      <c r="M84">
        <v>0</v>
      </c>
      <c r="N84">
        <v>56.23</v>
      </c>
      <c r="O84">
        <v>123.5</v>
      </c>
      <c r="P84">
        <v>137.22999999999999</v>
      </c>
      <c r="Q84">
        <v>19.53</v>
      </c>
      <c r="R84">
        <v>39.799999999999997</v>
      </c>
      <c r="S84">
        <v>24.93</v>
      </c>
      <c r="T84">
        <v>0</v>
      </c>
      <c r="U84">
        <v>400.17</v>
      </c>
      <c r="V84">
        <v>20.13</v>
      </c>
      <c r="W84">
        <v>32.61</v>
      </c>
      <c r="X84">
        <v>95.7</v>
      </c>
      <c r="Y84">
        <v>0</v>
      </c>
      <c r="Z84">
        <v>18.93</v>
      </c>
      <c r="AA84">
        <v>40.799999999999997</v>
      </c>
      <c r="AB84">
        <v>44.18</v>
      </c>
      <c r="AC84">
        <v>32.659999999999997</v>
      </c>
      <c r="AD84">
        <v>40.090000000000003</v>
      </c>
      <c r="AE84">
        <v>53.31</v>
      </c>
      <c r="AF84">
        <v>41.56</v>
      </c>
      <c r="AG84">
        <v>44</v>
      </c>
      <c r="AH84">
        <v>163.25</v>
      </c>
      <c r="AI84">
        <v>20.399999999999999</v>
      </c>
      <c r="AJ84">
        <v>0</v>
      </c>
      <c r="AK84">
        <v>58.3</v>
      </c>
      <c r="AL84">
        <v>73.099999999999994</v>
      </c>
      <c r="AM84">
        <v>16.809999999999999</v>
      </c>
      <c r="AN84">
        <v>0</v>
      </c>
      <c r="AO84">
        <v>9.39</v>
      </c>
      <c r="AP84">
        <v>12.03</v>
      </c>
      <c r="AQ84">
        <v>74.430000000000007</v>
      </c>
      <c r="AR84">
        <v>42.74</v>
      </c>
      <c r="AS84">
        <v>32.89</v>
      </c>
      <c r="AT84">
        <v>19.36</v>
      </c>
      <c r="AU84">
        <v>0</v>
      </c>
      <c r="AV84">
        <v>0</v>
      </c>
      <c r="AW84">
        <v>0</v>
      </c>
      <c r="AX84">
        <v>0</v>
      </c>
      <c r="AY84">
        <v>4.18</v>
      </c>
      <c r="AZ84">
        <v>5.18</v>
      </c>
      <c r="BA84">
        <v>3.5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2583.62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599.85</v>
      </c>
      <c r="L85">
        <v>162.52000000000001</v>
      </c>
      <c r="M85">
        <v>0</v>
      </c>
      <c r="N85">
        <v>56.23</v>
      </c>
      <c r="O85">
        <v>123.5</v>
      </c>
      <c r="P85">
        <v>137.22999999999999</v>
      </c>
      <c r="Q85">
        <v>19.53</v>
      </c>
      <c r="R85">
        <v>39.799999999999997</v>
      </c>
      <c r="S85">
        <v>24.93</v>
      </c>
      <c r="T85">
        <v>0</v>
      </c>
      <c r="U85">
        <v>400.17</v>
      </c>
      <c r="V85">
        <v>20.13</v>
      </c>
      <c r="W85">
        <v>32.61</v>
      </c>
      <c r="X85">
        <v>95.7</v>
      </c>
      <c r="Y85">
        <v>0</v>
      </c>
      <c r="Z85">
        <v>3.19</v>
      </c>
      <c r="AA85">
        <v>40.799999999999997</v>
      </c>
      <c r="AB85">
        <v>42.8</v>
      </c>
      <c r="AC85">
        <v>31.05</v>
      </c>
      <c r="AD85">
        <v>39.1</v>
      </c>
      <c r="AE85">
        <v>52.06</v>
      </c>
      <c r="AF85">
        <v>37.4</v>
      </c>
      <c r="AG85">
        <v>44</v>
      </c>
      <c r="AH85">
        <v>161.74</v>
      </c>
      <c r="AI85">
        <v>29.93</v>
      </c>
      <c r="AJ85">
        <v>0</v>
      </c>
      <c r="AK85">
        <v>58.3</v>
      </c>
      <c r="AL85">
        <v>73.099999999999994</v>
      </c>
      <c r="AM85">
        <v>16.809999999999999</v>
      </c>
      <c r="AN85">
        <v>0</v>
      </c>
      <c r="AO85">
        <v>9.5299999999999994</v>
      </c>
      <c r="AP85">
        <v>11.4</v>
      </c>
      <c r="AQ85">
        <v>74.430000000000007</v>
      </c>
      <c r="AR85">
        <v>42.74</v>
      </c>
      <c r="AS85">
        <v>32.89</v>
      </c>
      <c r="AT85">
        <v>19.36</v>
      </c>
      <c r="AU85">
        <v>0</v>
      </c>
      <c r="AV85">
        <v>0</v>
      </c>
      <c r="AW85">
        <v>0</v>
      </c>
      <c r="AX85">
        <v>0</v>
      </c>
      <c r="AY85">
        <v>2.79</v>
      </c>
      <c r="AZ85">
        <v>5.18</v>
      </c>
      <c r="BA85">
        <v>3.43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2544.2299999999996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599.85</v>
      </c>
      <c r="L86">
        <v>157.68</v>
      </c>
      <c r="M86">
        <v>0</v>
      </c>
      <c r="N86">
        <v>56.23</v>
      </c>
      <c r="O86">
        <v>123.5</v>
      </c>
      <c r="P86">
        <v>137.22999999999999</v>
      </c>
      <c r="Q86">
        <v>19.53</v>
      </c>
      <c r="R86">
        <v>39.799999999999997</v>
      </c>
      <c r="S86">
        <v>24.93</v>
      </c>
      <c r="T86">
        <v>0</v>
      </c>
      <c r="U86">
        <v>400.17</v>
      </c>
      <c r="V86">
        <v>20.13</v>
      </c>
      <c r="W86">
        <v>32.61</v>
      </c>
      <c r="X86">
        <v>95.7</v>
      </c>
      <c r="Y86">
        <v>0</v>
      </c>
      <c r="Z86">
        <v>3.19</v>
      </c>
      <c r="AA86">
        <v>40.799999999999997</v>
      </c>
      <c r="AB86">
        <v>42.8</v>
      </c>
      <c r="AC86">
        <v>31.05</v>
      </c>
      <c r="AD86">
        <v>39.1</v>
      </c>
      <c r="AE86">
        <v>52.06</v>
      </c>
      <c r="AF86">
        <v>37.4</v>
      </c>
      <c r="AG86">
        <v>44</v>
      </c>
      <c r="AH86">
        <v>161.74</v>
      </c>
      <c r="AI86">
        <v>29.93</v>
      </c>
      <c r="AJ86">
        <v>0</v>
      </c>
      <c r="AK86">
        <v>58.3</v>
      </c>
      <c r="AL86">
        <v>73.099999999999994</v>
      </c>
      <c r="AM86">
        <v>16.809999999999999</v>
      </c>
      <c r="AN86">
        <v>0</v>
      </c>
      <c r="AO86">
        <v>9.56</v>
      </c>
      <c r="AP86">
        <v>11.4</v>
      </c>
      <c r="AQ86">
        <v>74.430000000000007</v>
      </c>
      <c r="AR86">
        <v>42.74</v>
      </c>
      <c r="AS86">
        <v>32.89</v>
      </c>
      <c r="AT86">
        <v>19.36</v>
      </c>
      <c r="AU86">
        <v>0</v>
      </c>
      <c r="AV86">
        <v>0</v>
      </c>
      <c r="AW86">
        <v>0</v>
      </c>
      <c r="AX86">
        <v>0</v>
      </c>
      <c r="AY86">
        <v>2.79</v>
      </c>
      <c r="AZ86">
        <v>5.18</v>
      </c>
      <c r="BA86">
        <v>3.43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2539.4199999999992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585.33000000000004</v>
      </c>
      <c r="L87">
        <v>143.55000000000001</v>
      </c>
      <c r="M87">
        <v>0</v>
      </c>
      <c r="N87">
        <v>56.23</v>
      </c>
      <c r="O87">
        <v>123.5</v>
      </c>
      <c r="P87">
        <v>137.22999999999999</v>
      </c>
      <c r="Q87">
        <v>19.53</v>
      </c>
      <c r="R87">
        <v>39.799999999999997</v>
      </c>
      <c r="S87">
        <v>24.93</v>
      </c>
      <c r="T87">
        <v>0</v>
      </c>
      <c r="U87">
        <v>400.17</v>
      </c>
      <c r="V87">
        <v>20.13</v>
      </c>
      <c r="W87">
        <v>32.61</v>
      </c>
      <c r="X87">
        <v>95.7</v>
      </c>
      <c r="Y87">
        <v>0</v>
      </c>
      <c r="Z87">
        <v>3.19</v>
      </c>
      <c r="AA87">
        <v>40.799999999999997</v>
      </c>
      <c r="AB87">
        <v>42.8</v>
      </c>
      <c r="AC87">
        <v>31.05</v>
      </c>
      <c r="AD87">
        <v>39.1</v>
      </c>
      <c r="AE87">
        <v>52.06</v>
      </c>
      <c r="AF87">
        <v>37.4</v>
      </c>
      <c r="AG87">
        <v>44</v>
      </c>
      <c r="AH87">
        <v>161.74</v>
      </c>
      <c r="AI87">
        <v>29.93</v>
      </c>
      <c r="AJ87">
        <v>0</v>
      </c>
      <c r="AK87">
        <v>58.3</v>
      </c>
      <c r="AL87">
        <v>73.099999999999994</v>
      </c>
      <c r="AM87">
        <v>16.809999999999999</v>
      </c>
      <c r="AN87">
        <v>0</v>
      </c>
      <c r="AO87">
        <v>9.39</v>
      </c>
      <c r="AP87">
        <v>11.4</v>
      </c>
      <c r="AQ87">
        <v>74.430000000000007</v>
      </c>
      <c r="AR87">
        <v>42.74</v>
      </c>
      <c r="AS87">
        <v>32.89</v>
      </c>
      <c r="AT87">
        <v>19.36</v>
      </c>
      <c r="AU87">
        <v>0</v>
      </c>
      <c r="AV87">
        <v>0</v>
      </c>
      <c r="AW87">
        <v>0</v>
      </c>
      <c r="AX87">
        <v>0</v>
      </c>
      <c r="AY87">
        <v>1.39</v>
      </c>
      <c r="AZ87">
        <v>5.18</v>
      </c>
      <c r="BA87">
        <v>3.43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2509.1999999999994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585.33000000000004</v>
      </c>
      <c r="L88">
        <v>143.55000000000001</v>
      </c>
      <c r="M88">
        <v>0</v>
      </c>
      <c r="N88">
        <v>56.23</v>
      </c>
      <c r="O88">
        <v>123.5</v>
      </c>
      <c r="P88">
        <v>137.22999999999999</v>
      </c>
      <c r="Q88">
        <v>19.53</v>
      </c>
      <c r="R88">
        <v>39.799999999999997</v>
      </c>
      <c r="S88">
        <v>24.93</v>
      </c>
      <c r="T88">
        <v>0</v>
      </c>
      <c r="U88">
        <v>400.17</v>
      </c>
      <c r="V88">
        <v>20.13</v>
      </c>
      <c r="W88">
        <v>32.61</v>
      </c>
      <c r="X88">
        <v>95.7</v>
      </c>
      <c r="Y88">
        <v>0</v>
      </c>
      <c r="Z88">
        <v>3.19</v>
      </c>
      <c r="AA88">
        <v>40.799999999999997</v>
      </c>
      <c r="AB88">
        <v>42.8</v>
      </c>
      <c r="AC88">
        <v>31.05</v>
      </c>
      <c r="AD88">
        <v>39.1</v>
      </c>
      <c r="AE88">
        <v>52.06</v>
      </c>
      <c r="AF88">
        <v>37.4</v>
      </c>
      <c r="AG88">
        <v>44</v>
      </c>
      <c r="AH88">
        <v>161.74</v>
      </c>
      <c r="AI88">
        <v>29.93</v>
      </c>
      <c r="AJ88">
        <v>0</v>
      </c>
      <c r="AK88">
        <v>58.3</v>
      </c>
      <c r="AL88">
        <v>73.099999999999994</v>
      </c>
      <c r="AM88">
        <v>16.809999999999999</v>
      </c>
      <c r="AN88">
        <v>0</v>
      </c>
      <c r="AO88">
        <v>9.39</v>
      </c>
      <c r="AP88">
        <v>11.4</v>
      </c>
      <c r="AQ88">
        <v>74.430000000000007</v>
      </c>
      <c r="AR88">
        <v>42.74</v>
      </c>
      <c r="AS88">
        <v>32.89</v>
      </c>
      <c r="AT88">
        <v>19.36</v>
      </c>
      <c r="AU88">
        <v>0</v>
      </c>
      <c r="AV88">
        <v>0</v>
      </c>
      <c r="AW88">
        <v>0</v>
      </c>
      <c r="AX88">
        <v>0</v>
      </c>
      <c r="AY88">
        <v>1.39</v>
      </c>
      <c r="AZ88">
        <v>5.18</v>
      </c>
      <c r="BA88">
        <v>3.43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2509.1999999999994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585.33000000000004</v>
      </c>
      <c r="L89">
        <v>123.22</v>
      </c>
      <c r="M89">
        <v>0</v>
      </c>
      <c r="N89">
        <v>56.23</v>
      </c>
      <c r="O89">
        <v>123.5</v>
      </c>
      <c r="P89">
        <v>137.22999999999999</v>
      </c>
      <c r="Q89">
        <v>19.53</v>
      </c>
      <c r="R89">
        <v>39.799999999999997</v>
      </c>
      <c r="S89">
        <v>24.93</v>
      </c>
      <c r="T89">
        <v>0</v>
      </c>
      <c r="U89">
        <v>400.17</v>
      </c>
      <c r="V89">
        <v>20.13</v>
      </c>
      <c r="W89">
        <v>32.61</v>
      </c>
      <c r="X89">
        <v>95.7</v>
      </c>
      <c r="Y89">
        <v>0</v>
      </c>
      <c r="Z89">
        <v>3.19</v>
      </c>
      <c r="AA89">
        <v>40.799999999999997</v>
      </c>
      <c r="AB89">
        <v>42.8</v>
      </c>
      <c r="AC89">
        <v>31.05</v>
      </c>
      <c r="AD89">
        <v>39.1</v>
      </c>
      <c r="AE89">
        <v>52.06</v>
      </c>
      <c r="AF89">
        <v>37.4</v>
      </c>
      <c r="AG89">
        <v>44</v>
      </c>
      <c r="AH89">
        <v>161.74</v>
      </c>
      <c r="AI89">
        <v>20.399999999999999</v>
      </c>
      <c r="AJ89">
        <v>0</v>
      </c>
      <c r="AK89">
        <v>58.3</v>
      </c>
      <c r="AL89">
        <v>73.099999999999994</v>
      </c>
      <c r="AM89">
        <v>16.809999999999999</v>
      </c>
      <c r="AN89">
        <v>0</v>
      </c>
      <c r="AO89">
        <v>9.39</v>
      </c>
      <c r="AP89">
        <v>11.4</v>
      </c>
      <c r="AQ89">
        <v>74.430000000000007</v>
      </c>
      <c r="AR89">
        <v>42.74</v>
      </c>
      <c r="AS89">
        <v>32.89</v>
      </c>
      <c r="AT89">
        <v>19.36</v>
      </c>
      <c r="AU89">
        <v>0</v>
      </c>
      <c r="AV89">
        <v>0</v>
      </c>
      <c r="AW89">
        <v>0</v>
      </c>
      <c r="AX89">
        <v>0</v>
      </c>
      <c r="AY89">
        <v>1.39</v>
      </c>
      <c r="AZ89">
        <v>5.18</v>
      </c>
      <c r="BA89">
        <v>3.43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2479.3399999999992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585.33000000000004</v>
      </c>
      <c r="L90">
        <v>118.38</v>
      </c>
      <c r="M90">
        <v>0</v>
      </c>
      <c r="N90">
        <v>56.23</v>
      </c>
      <c r="O90">
        <v>123.5</v>
      </c>
      <c r="P90">
        <v>137.22999999999999</v>
      </c>
      <c r="Q90">
        <v>19.53</v>
      </c>
      <c r="R90">
        <v>39.799999999999997</v>
      </c>
      <c r="S90">
        <v>24.93</v>
      </c>
      <c r="T90">
        <v>0</v>
      </c>
      <c r="U90">
        <v>400.17</v>
      </c>
      <c r="V90">
        <v>20.13</v>
      </c>
      <c r="W90">
        <v>32.61</v>
      </c>
      <c r="X90">
        <v>95.7</v>
      </c>
      <c r="Y90">
        <v>0</v>
      </c>
      <c r="Z90">
        <v>12.62</v>
      </c>
      <c r="AA90">
        <v>40.799999999999997</v>
      </c>
      <c r="AB90">
        <v>42.8</v>
      </c>
      <c r="AC90">
        <v>31.05</v>
      </c>
      <c r="AD90">
        <v>39.1</v>
      </c>
      <c r="AE90">
        <v>52.06</v>
      </c>
      <c r="AF90">
        <v>37.4</v>
      </c>
      <c r="AG90">
        <v>44</v>
      </c>
      <c r="AH90">
        <v>161.74</v>
      </c>
      <c r="AI90">
        <v>20.399999999999999</v>
      </c>
      <c r="AJ90">
        <v>0</v>
      </c>
      <c r="AK90">
        <v>58.3</v>
      </c>
      <c r="AL90">
        <v>73.099999999999994</v>
      </c>
      <c r="AM90">
        <v>16.809999999999999</v>
      </c>
      <c r="AN90">
        <v>0</v>
      </c>
      <c r="AO90">
        <v>9.39</v>
      </c>
      <c r="AP90">
        <v>11.4</v>
      </c>
      <c r="AQ90">
        <v>74.430000000000007</v>
      </c>
      <c r="AR90">
        <v>42.74</v>
      </c>
      <c r="AS90">
        <v>32.89</v>
      </c>
      <c r="AT90">
        <v>19.36</v>
      </c>
      <c r="AU90">
        <v>0</v>
      </c>
      <c r="AV90">
        <v>0</v>
      </c>
      <c r="AW90">
        <v>0</v>
      </c>
      <c r="AX90">
        <v>0</v>
      </c>
      <c r="AY90">
        <v>1.39</v>
      </c>
      <c r="AZ90">
        <v>5.18</v>
      </c>
      <c r="BA90">
        <v>3.43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2483.9299999999989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585.33000000000004</v>
      </c>
      <c r="L91">
        <v>111.41</v>
      </c>
      <c r="M91">
        <v>0</v>
      </c>
      <c r="N91">
        <v>56.23</v>
      </c>
      <c r="O91">
        <v>123.5</v>
      </c>
      <c r="P91">
        <v>137.22999999999999</v>
      </c>
      <c r="Q91">
        <v>17.809999999999999</v>
      </c>
      <c r="R91">
        <v>35.5</v>
      </c>
      <c r="S91">
        <v>22.47</v>
      </c>
      <c r="T91">
        <v>0</v>
      </c>
      <c r="U91">
        <v>400.17</v>
      </c>
      <c r="V91">
        <v>20.13</v>
      </c>
      <c r="W91">
        <v>32.61</v>
      </c>
      <c r="X91">
        <v>95.7</v>
      </c>
      <c r="Y91">
        <v>0</v>
      </c>
      <c r="Z91">
        <v>18.93</v>
      </c>
      <c r="AA91">
        <v>40.799999999999997</v>
      </c>
      <c r="AB91">
        <v>44.18</v>
      </c>
      <c r="AC91">
        <v>32.659999999999997</v>
      </c>
      <c r="AD91">
        <v>40.090000000000003</v>
      </c>
      <c r="AE91">
        <v>53.31</v>
      </c>
      <c r="AF91">
        <v>41.56</v>
      </c>
      <c r="AG91">
        <v>44</v>
      </c>
      <c r="AH91">
        <v>163.25</v>
      </c>
      <c r="AI91">
        <v>20.399999999999999</v>
      </c>
      <c r="AJ91">
        <v>0</v>
      </c>
      <c r="AK91">
        <v>58.3</v>
      </c>
      <c r="AL91">
        <v>73.099999999999994</v>
      </c>
      <c r="AM91">
        <v>16.809999999999999</v>
      </c>
      <c r="AN91">
        <v>0</v>
      </c>
      <c r="AO91">
        <v>9.39</v>
      </c>
      <c r="AP91">
        <v>12.03</v>
      </c>
      <c r="AQ91">
        <v>74.430000000000007</v>
      </c>
      <c r="AR91">
        <v>42.74</v>
      </c>
      <c r="AS91">
        <v>32.89</v>
      </c>
      <c r="AT91">
        <v>19.36</v>
      </c>
      <c r="AU91">
        <v>0</v>
      </c>
      <c r="AV91">
        <v>0</v>
      </c>
      <c r="AW91">
        <v>0</v>
      </c>
      <c r="AX91">
        <v>0</v>
      </c>
      <c r="AY91">
        <v>1.39</v>
      </c>
      <c r="AZ91">
        <v>5.18</v>
      </c>
      <c r="BA91">
        <v>3.5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2486.3899999999994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585.33000000000004</v>
      </c>
      <c r="L92">
        <v>111.41</v>
      </c>
      <c r="M92">
        <v>0</v>
      </c>
      <c r="N92">
        <v>56.23</v>
      </c>
      <c r="O92">
        <v>123.5</v>
      </c>
      <c r="P92">
        <v>137.22999999999999</v>
      </c>
      <c r="Q92">
        <v>17.48</v>
      </c>
      <c r="R92">
        <v>35.5</v>
      </c>
      <c r="S92">
        <v>22.47</v>
      </c>
      <c r="T92">
        <v>0</v>
      </c>
      <c r="U92">
        <v>400.17</v>
      </c>
      <c r="V92">
        <v>20.13</v>
      </c>
      <c r="W92">
        <v>32.61</v>
      </c>
      <c r="X92">
        <v>95.7</v>
      </c>
      <c r="Y92">
        <v>0</v>
      </c>
      <c r="Z92">
        <v>18.93</v>
      </c>
      <c r="AA92">
        <v>40.799999999999997</v>
      </c>
      <c r="AB92">
        <v>44.18</v>
      </c>
      <c r="AC92">
        <v>32.659999999999997</v>
      </c>
      <c r="AD92">
        <v>40.090000000000003</v>
      </c>
      <c r="AE92">
        <v>53.31</v>
      </c>
      <c r="AF92">
        <v>41.56</v>
      </c>
      <c r="AG92">
        <v>44</v>
      </c>
      <c r="AH92">
        <v>163.25</v>
      </c>
      <c r="AI92">
        <v>20.399999999999999</v>
      </c>
      <c r="AJ92">
        <v>0</v>
      </c>
      <c r="AK92">
        <v>58.3</v>
      </c>
      <c r="AL92">
        <v>73.099999999999994</v>
      </c>
      <c r="AM92">
        <v>16.809999999999999</v>
      </c>
      <c r="AN92">
        <v>0</v>
      </c>
      <c r="AO92">
        <v>9.39</v>
      </c>
      <c r="AP92">
        <v>12.03</v>
      </c>
      <c r="AQ92">
        <v>74.430000000000007</v>
      </c>
      <c r="AR92">
        <v>42.74</v>
      </c>
      <c r="AS92">
        <v>32.89</v>
      </c>
      <c r="AT92">
        <v>19.36</v>
      </c>
      <c r="AU92">
        <v>0</v>
      </c>
      <c r="AV92">
        <v>0</v>
      </c>
      <c r="AW92">
        <v>0</v>
      </c>
      <c r="AX92">
        <v>0</v>
      </c>
      <c r="AY92">
        <v>1.39</v>
      </c>
      <c r="AZ92">
        <v>5.18</v>
      </c>
      <c r="BA92">
        <v>3.5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2486.0599999999995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585.33000000000004</v>
      </c>
      <c r="L93">
        <v>111.41</v>
      </c>
      <c r="M93">
        <v>0</v>
      </c>
      <c r="N93">
        <v>56.23</v>
      </c>
      <c r="O93">
        <v>123.5</v>
      </c>
      <c r="P93">
        <v>137.22999999999999</v>
      </c>
      <c r="Q93">
        <v>17.48</v>
      </c>
      <c r="R93">
        <v>35.5</v>
      </c>
      <c r="S93">
        <v>22.47</v>
      </c>
      <c r="T93">
        <v>0</v>
      </c>
      <c r="U93">
        <v>400.17</v>
      </c>
      <c r="V93">
        <v>20.13</v>
      </c>
      <c r="W93">
        <v>32.61</v>
      </c>
      <c r="X93">
        <v>95.7</v>
      </c>
      <c r="Y93">
        <v>0</v>
      </c>
      <c r="Z93">
        <v>18.93</v>
      </c>
      <c r="AA93">
        <v>40.799999999999997</v>
      </c>
      <c r="AB93">
        <v>44.18</v>
      </c>
      <c r="AC93">
        <v>32.659999999999997</v>
      </c>
      <c r="AD93">
        <v>40.090000000000003</v>
      </c>
      <c r="AE93">
        <v>53.31</v>
      </c>
      <c r="AF93">
        <v>41.56</v>
      </c>
      <c r="AG93">
        <v>44</v>
      </c>
      <c r="AH93">
        <v>163.25</v>
      </c>
      <c r="AI93">
        <v>20.399999999999999</v>
      </c>
      <c r="AJ93">
        <v>0</v>
      </c>
      <c r="AK93">
        <v>58.3</v>
      </c>
      <c r="AL93">
        <v>73.099999999999994</v>
      </c>
      <c r="AM93">
        <v>16.809999999999999</v>
      </c>
      <c r="AN93">
        <v>0</v>
      </c>
      <c r="AO93">
        <v>9.68</v>
      </c>
      <c r="AP93">
        <v>12.03</v>
      </c>
      <c r="AQ93">
        <v>74.430000000000007</v>
      </c>
      <c r="AR93">
        <v>42.74</v>
      </c>
      <c r="AS93">
        <v>32.89</v>
      </c>
      <c r="AT93">
        <v>18.53</v>
      </c>
      <c r="AU93">
        <v>0</v>
      </c>
      <c r="AV93">
        <v>0</v>
      </c>
      <c r="AW93">
        <v>0</v>
      </c>
      <c r="AX93">
        <v>0</v>
      </c>
      <c r="AY93">
        <v>1.39</v>
      </c>
      <c r="AZ93">
        <v>5.18</v>
      </c>
      <c r="BA93">
        <v>3.5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2485.5199999999995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585.33000000000004</v>
      </c>
      <c r="L94">
        <v>111.41</v>
      </c>
      <c r="M94">
        <v>0</v>
      </c>
      <c r="N94">
        <v>56.23</v>
      </c>
      <c r="O94">
        <v>123.5</v>
      </c>
      <c r="P94">
        <v>137.22999999999999</v>
      </c>
      <c r="Q94">
        <v>17.48</v>
      </c>
      <c r="R94">
        <v>35.5</v>
      </c>
      <c r="S94">
        <v>22.47</v>
      </c>
      <c r="T94">
        <v>0</v>
      </c>
      <c r="U94">
        <v>400.17</v>
      </c>
      <c r="V94">
        <v>20.13</v>
      </c>
      <c r="W94">
        <v>32.61</v>
      </c>
      <c r="X94">
        <v>95.7</v>
      </c>
      <c r="Y94">
        <v>0</v>
      </c>
      <c r="Z94">
        <v>18.93</v>
      </c>
      <c r="AA94">
        <v>40.799999999999997</v>
      </c>
      <c r="AB94">
        <v>44.18</v>
      </c>
      <c r="AC94">
        <v>32.659999999999997</v>
      </c>
      <c r="AD94">
        <v>40.090000000000003</v>
      </c>
      <c r="AE94">
        <v>53.31</v>
      </c>
      <c r="AF94">
        <v>41.56</v>
      </c>
      <c r="AG94">
        <v>44</v>
      </c>
      <c r="AH94">
        <v>163.25</v>
      </c>
      <c r="AI94">
        <v>20.399999999999999</v>
      </c>
      <c r="AJ94">
        <v>0</v>
      </c>
      <c r="AK94">
        <v>58.3</v>
      </c>
      <c r="AL94">
        <v>73.099999999999994</v>
      </c>
      <c r="AM94">
        <v>16.809999999999999</v>
      </c>
      <c r="AN94">
        <v>0</v>
      </c>
      <c r="AO94">
        <v>9.68</v>
      </c>
      <c r="AP94">
        <v>12.03</v>
      </c>
      <c r="AQ94">
        <v>74.430000000000007</v>
      </c>
      <c r="AR94">
        <v>42.74</v>
      </c>
      <c r="AS94">
        <v>32.89</v>
      </c>
      <c r="AT94">
        <v>18.559999999999999</v>
      </c>
      <c r="AU94">
        <v>0</v>
      </c>
      <c r="AV94">
        <v>0</v>
      </c>
      <c r="AW94">
        <v>0</v>
      </c>
      <c r="AX94">
        <v>0</v>
      </c>
      <c r="AY94">
        <v>1.39</v>
      </c>
      <c r="AZ94">
        <v>5.18</v>
      </c>
      <c r="BA94">
        <v>3.5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2485.5499999999993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527.63</v>
      </c>
      <c r="L95">
        <v>111.41</v>
      </c>
      <c r="M95">
        <v>0</v>
      </c>
      <c r="N95">
        <v>56.23</v>
      </c>
      <c r="O95">
        <v>123.5</v>
      </c>
      <c r="P95">
        <v>137.22999999999999</v>
      </c>
      <c r="Q95">
        <v>17.48</v>
      </c>
      <c r="R95">
        <v>35.5</v>
      </c>
      <c r="S95">
        <v>22.47</v>
      </c>
      <c r="T95">
        <v>0</v>
      </c>
      <c r="U95">
        <v>400.17</v>
      </c>
      <c r="V95">
        <v>20.13</v>
      </c>
      <c r="W95">
        <v>32.61</v>
      </c>
      <c r="X95">
        <v>95.7</v>
      </c>
      <c r="Y95">
        <v>0</v>
      </c>
      <c r="Z95">
        <v>12.62</v>
      </c>
      <c r="AA95">
        <v>40.799999999999997</v>
      </c>
      <c r="AB95">
        <v>42.8</v>
      </c>
      <c r="AC95">
        <v>31.05</v>
      </c>
      <c r="AD95">
        <v>39.1</v>
      </c>
      <c r="AE95">
        <v>52.06</v>
      </c>
      <c r="AF95">
        <v>37.4</v>
      </c>
      <c r="AG95">
        <v>44</v>
      </c>
      <c r="AH95">
        <v>161.74</v>
      </c>
      <c r="AI95">
        <v>17</v>
      </c>
      <c r="AJ95">
        <v>0</v>
      </c>
      <c r="AK95">
        <v>58.3</v>
      </c>
      <c r="AL95">
        <v>73.099999999999994</v>
      </c>
      <c r="AM95">
        <v>16.809999999999999</v>
      </c>
      <c r="AN95">
        <v>0</v>
      </c>
      <c r="AO95">
        <v>9.68</v>
      </c>
      <c r="AP95">
        <v>11.16</v>
      </c>
      <c r="AQ95">
        <v>74.430000000000007</v>
      </c>
      <c r="AR95">
        <v>42.74</v>
      </c>
      <c r="AS95">
        <v>32.89</v>
      </c>
      <c r="AT95">
        <v>19.36</v>
      </c>
      <c r="AU95">
        <v>0</v>
      </c>
      <c r="AV95">
        <v>0</v>
      </c>
      <c r="AW95">
        <v>0</v>
      </c>
      <c r="AX95">
        <v>0</v>
      </c>
      <c r="AY95">
        <v>1.39</v>
      </c>
      <c r="AZ95">
        <v>5.18</v>
      </c>
      <c r="BA95">
        <v>3.43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2407.099999999999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527.63</v>
      </c>
      <c r="L96">
        <v>111.41</v>
      </c>
      <c r="M96">
        <v>0</v>
      </c>
      <c r="N96">
        <v>56.23</v>
      </c>
      <c r="O96">
        <v>123.5</v>
      </c>
      <c r="P96">
        <v>137.22999999999999</v>
      </c>
      <c r="Q96">
        <v>17.48</v>
      </c>
      <c r="R96">
        <v>35.5</v>
      </c>
      <c r="S96">
        <v>22.47</v>
      </c>
      <c r="T96">
        <v>0</v>
      </c>
      <c r="U96">
        <v>400.17</v>
      </c>
      <c r="V96">
        <v>20.13</v>
      </c>
      <c r="W96">
        <v>32.61</v>
      </c>
      <c r="X96">
        <v>95.7</v>
      </c>
      <c r="Y96">
        <v>0</v>
      </c>
      <c r="Z96">
        <v>12.62</v>
      </c>
      <c r="AA96">
        <v>40.799999999999997</v>
      </c>
      <c r="AB96">
        <v>42.8</v>
      </c>
      <c r="AC96">
        <v>31.05</v>
      </c>
      <c r="AD96">
        <v>39.1</v>
      </c>
      <c r="AE96">
        <v>52.06</v>
      </c>
      <c r="AF96">
        <v>37.4</v>
      </c>
      <c r="AG96">
        <v>44</v>
      </c>
      <c r="AH96">
        <v>161.74</v>
      </c>
      <c r="AI96">
        <v>17</v>
      </c>
      <c r="AJ96">
        <v>0</v>
      </c>
      <c r="AK96">
        <v>58.3</v>
      </c>
      <c r="AL96">
        <v>73.099999999999994</v>
      </c>
      <c r="AM96">
        <v>16.809999999999999</v>
      </c>
      <c r="AN96">
        <v>0</v>
      </c>
      <c r="AO96">
        <v>9.68</v>
      </c>
      <c r="AP96">
        <v>11.16</v>
      </c>
      <c r="AQ96">
        <v>74.430000000000007</v>
      </c>
      <c r="AR96">
        <v>42.74</v>
      </c>
      <c r="AS96">
        <v>32.89</v>
      </c>
      <c r="AT96">
        <v>19.36</v>
      </c>
      <c r="AU96">
        <v>0</v>
      </c>
      <c r="AV96">
        <v>0</v>
      </c>
      <c r="AW96">
        <v>0</v>
      </c>
      <c r="AX96">
        <v>0</v>
      </c>
      <c r="AY96">
        <v>1.39</v>
      </c>
      <c r="AZ96">
        <v>5.18</v>
      </c>
      <c r="BA96">
        <v>3.43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2407.099999999999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527.63</v>
      </c>
      <c r="L97">
        <v>111.41</v>
      </c>
      <c r="M97">
        <v>0</v>
      </c>
      <c r="N97">
        <v>56.23</v>
      </c>
      <c r="O97">
        <v>123.5</v>
      </c>
      <c r="P97">
        <v>137.22999999999999</v>
      </c>
      <c r="Q97">
        <v>17.75</v>
      </c>
      <c r="R97">
        <v>35.5</v>
      </c>
      <c r="S97">
        <v>22.93</v>
      </c>
      <c r="T97">
        <v>0</v>
      </c>
      <c r="U97">
        <v>400.17</v>
      </c>
      <c r="V97">
        <v>20.13</v>
      </c>
      <c r="W97">
        <v>32.61</v>
      </c>
      <c r="X97">
        <v>95.7</v>
      </c>
      <c r="Y97">
        <v>0</v>
      </c>
      <c r="Z97">
        <v>12.62</v>
      </c>
      <c r="AA97">
        <v>40.799999999999997</v>
      </c>
      <c r="AB97">
        <v>42.8</v>
      </c>
      <c r="AC97">
        <v>31.05</v>
      </c>
      <c r="AD97">
        <v>39.1</v>
      </c>
      <c r="AE97">
        <v>52.06</v>
      </c>
      <c r="AF97">
        <v>37.4</v>
      </c>
      <c r="AG97">
        <v>44</v>
      </c>
      <c r="AH97">
        <v>161.74</v>
      </c>
      <c r="AI97">
        <v>17</v>
      </c>
      <c r="AJ97">
        <v>0</v>
      </c>
      <c r="AK97">
        <v>58.3</v>
      </c>
      <c r="AL97">
        <v>73.099999999999994</v>
      </c>
      <c r="AM97">
        <v>16.809999999999999</v>
      </c>
      <c r="AN97">
        <v>0</v>
      </c>
      <c r="AO97">
        <v>9.68</v>
      </c>
      <c r="AP97">
        <v>11.16</v>
      </c>
      <c r="AQ97">
        <v>74.430000000000007</v>
      </c>
      <c r="AR97">
        <v>42.74</v>
      </c>
      <c r="AS97">
        <v>32.89</v>
      </c>
      <c r="AT97">
        <v>19.36</v>
      </c>
      <c r="AU97">
        <v>0</v>
      </c>
      <c r="AV97">
        <v>0</v>
      </c>
      <c r="AW97">
        <v>0</v>
      </c>
      <c r="AX97">
        <v>0</v>
      </c>
      <c r="AY97">
        <v>1.39</v>
      </c>
      <c r="AZ97">
        <v>5.18</v>
      </c>
      <c r="BA97">
        <v>3.43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2407.8299999999986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527.63</v>
      </c>
      <c r="L98">
        <v>111.41</v>
      </c>
      <c r="M98">
        <v>0</v>
      </c>
      <c r="N98">
        <v>56.23</v>
      </c>
      <c r="O98">
        <v>123.5</v>
      </c>
      <c r="P98">
        <v>137.22999999999999</v>
      </c>
      <c r="Q98">
        <v>17.75</v>
      </c>
      <c r="R98">
        <v>35.5</v>
      </c>
      <c r="S98">
        <v>22.93</v>
      </c>
      <c r="T98">
        <v>0</v>
      </c>
      <c r="U98">
        <v>400.17</v>
      </c>
      <c r="V98">
        <v>20.13</v>
      </c>
      <c r="W98">
        <v>32.61</v>
      </c>
      <c r="X98">
        <v>95.7</v>
      </c>
      <c r="Y98">
        <v>0</v>
      </c>
      <c r="Z98">
        <v>12.62</v>
      </c>
      <c r="AA98">
        <v>40.799999999999997</v>
      </c>
      <c r="AB98">
        <v>42.8</v>
      </c>
      <c r="AC98">
        <v>31.05</v>
      </c>
      <c r="AD98">
        <v>39.1</v>
      </c>
      <c r="AE98">
        <v>52.06</v>
      </c>
      <c r="AF98">
        <v>37.4</v>
      </c>
      <c r="AG98">
        <v>44</v>
      </c>
      <c r="AH98">
        <v>161.74</v>
      </c>
      <c r="AI98">
        <v>17</v>
      </c>
      <c r="AJ98">
        <v>0</v>
      </c>
      <c r="AK98">
        <v>58.3</v>
      </c>
      <c r="AL98">
        <v>73.099999999999994</v>
      </c>
      <c r="AM98">
        <v>16.809999999999999</v>
      </c>
      <c r="AN98">
        <v>0</v>
      </c>
      <c r="AO98">
        <v>9.68</v>
      </c>
      <c r="AP98">
        <v>11.16</v>
      </c>
      <c r="AQ98">
        <v>74.430000000000007</v>
      </c>
      <c r="AR98">
        <v>42.74</v>
      </c>
      <c r="AS98">
        <v>32.89</v>
      </c>
      <c r="AT98">
        <v>17.34</v>
      </c>
      <c r="AU98">
        <v>0</v>
      </c>
      <c r="AV98">
        <v>0</v>
      </c>
      <c r="AW98">
        <v>0</v>
      </c>
      <c r="AX98">
        <v>0</v>
      </c>
      <c r="AY98">
        <v>1.39</v>
      </c>
      <c r="AZ98">
        <v>5.18</v>
      </c>
      <c r="BA98">
        <v>3.43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2405.8099999999986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10.057342499999992</v>
      </c>
      <c r="L99">
        <f t="shared" si="2"/>
        <v>2.9547874999999979</v>
      </c>
      <c r="M99">
        <f t="shared" si="2"/>
        <v>0</v>
      </c>
      <c r="N99">
        <f t="shared" si="2"/>
        <v>1.9887774999999985</v>
      </c>
      <c r="O99">
        <f t="shared" si="2"/>
        <v>2.682910000000001</v>
      </c>
      <c r="P99">
        <f t="shared" si="2"/>
        <v>2.9689349999999992</v>
      </c>
      <c r="Q99">
        <f t="shared" si="2"/>
        <v>0.33124750000000025</v>
      </c>
      <c r="R99">
        <f t="shared" si="2"/>
        <v>0.65983999999999998</v>
      </c>
      <c r="S99">
        <f t="shared" si="2"/>
        <v>0.41324250000000068</v>
      </c>
      <c r="T99">
        <f t="shared" si="2"/>
        <v>6.2500000000000001E-4</v>
      </c>
      <c r="U99">
        <f t="shared" si="2"/>
        <v>8.975944999999987</v>
      </c>
      <c r="V99">
        <f t="shared" si="2"/>
        <v>0.35794500000000096</v>
      </c>
      <c r="W99">
        <f t="shared" si="2"/>
        <v>0.61448999999999954</v>
      </c>
      <c r="X99">
        <f t="shared" si="2"/>
        <v>1.7875099999999993</v>
      </c>
      <c r="Y99">
        <f t="shared" si="2"/>
        <v>0</v>
      </c>
      <c r="Z99">
        <f t="shared" si="2"/>
        <v>0.22747499999999971</v>
      </c>
      <c r="AA99">
        <f t="shared" si="2"/>
        <v>0.68824000000000085</v>
      </c>
      <c r="AB99">
        <f t="shared" si="2"/>
        <v>0.82458750000000003</v>
      </c>
      <c r="AC99">
        <f t="shared" si="2"/>
        <v>0.60266500000000034</v>
      </c>
      <c r="AD99">
        <f t="shared" si="2"/>
        <v>0.94136999999999926</v>
      </c>
      <c r="AE99">
        <f t="shared" si="2"/>
        <v>1.2531900000000009</v>
      </c>
      <c r="AF99">
        <f t="shared" si="2"/>
        <v>0.85631750000000084</v>
      </c>
      <c r="AG99">
        <f t="shared" si="2"/>
        <v>1.056</v>
      </c>
      <c r="AH99">
        <f t="shared" si="2"/>
        <v>3.8862899999999962</v>
      </c>
      <c r="AI99">
        <f t="shared" si="2"/>
        <v>0.53929250000000029</v>
      </c>
      <c r="AJ99">
        <f t="shared" si="2"/>
        <v>0</v>
      </c>
      <c r="AK99">
        <f t="shared" si="2"/>
        <v>1.3992000000000022</v>
      </c>
      <c r="AL99">
        <f t="shared" si="2"/>
        <v>1.7817250000000031</v>
      </c>
      <c r="AM99">
        <f t="shared" si="2"/>
        <v>0.12747500000000003</v>
      </c>
      <c r="AN99">
        <f t="shared" si="2"/>
        <v>0</v>
      </c>
      <c r="AO99">
        <f t="shared" si="2"/>
        <v>0.25263749999999974</v>
      </c>
      <c r="AP99">
        <f t="shared" si="2"/>
        <v>0.27019249999999995</v>
      </c>
      <c r="AQ99">
        <f t="shared" si="2"/>
        <v>1.7707800000000022</v>
      </c>
      <c r="AR99">
        <f t="shared" si="2"/>
        <v>1.0369799999999976</v>
      </c>
      <c r="AS99">
        <f t="shared" si="2"/>
        <v>0.79622999999999966</v>
      </c>
      <c r="AT99">
        <f t="shared" si="2"/>
        <v>0.44479999999999914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3.9989999999999977E-2</v>
      </c>
      <c r="AZ99">
        <f t="shared" si="2"/>
        <v>0.10588250000000005</v>
      </c>
      <c r="BA99">
        <f t="shared" si="2"/>
        <v>8.2530000000000117E-2</v>
      </c>
      <c r="BB99">
        <f t="shared" si="2"/>
        <v>6.2500000000000001E-4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52.778072499999993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45543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535</v>
      </c>
    </row>
    <row r="3" spans="1:39">
      <c r="A3" t="s">
        <v>45</v>
      </c>
      <c r="B3" s="35">
        <v>262.77999999999997</v>
      </c>
      <c r="C3" s="35">
        <v>87.3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70.55</v>
      </c>
      <c r="N3">
        <v>134.15</v>
      </c>
      <c r="O3">
        <v>100.84</v>
      </c>
      <c r="P3">
        <v>0</v>
      </c>
      <c r="Q3">
        <v>35.01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5.12</v>
      </c>
      <c r="X3">
        <v>32.5</v>
      </c>
      <c r="Y3">
        <v>10.84</v>
      </c>
      <c r="Z3">
        <v>10.83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10.34</v>
      </c>
      <c r="AH3">
        <v>29.33</v>
      </c>
      <c r="AI3">
        <v>29.33</v>
      </c>
      <c r="AJ3">
        <v>29.27</v>
      </c>
      <c r="AK3">
        <v>0</v>
      </c>
      <c r="AL3">
        <v>0</v>
      </c>
      <c r="AM3">
        <v>0</v>
      </c>
    </row>
    <row r="4" spans="1:39">
      <c r="A4" t="s">
        <v>46</v>
      </c>
      <c r="B4" s="35">
        <v>262.77999999999997</v>
      </c>
      <c r="C4" s="35">
        <v>87.3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70.55</v>
      </c>
      <c r="N4">
        <v>134.15</v>
      </c>
      <c r="O4">
        <v>100.84</v>
      </c>
      <c r="P4">
        <v>0</v>
      </c>
      <c r="Q4">
        <v>34.81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5.12</v>
      </c>
      <c r="X4">
        <v>32</v>
      </c>
      <c r="Y4">
        <v>10.66</v>
      </c>
      <c r="Z4">
        <v>10.67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10.34</v>
      </c>
      <c r="AH4">
        <v>29</v>
      </c>
      <c r="AI4">
        <v>29</v>
      </c>
      <c r="AJ4">
        <v>29.27</v>
      </c>
      <c r="AK4">
        <v>0</v>
      </c>
      <c r="AL4">
        <v>0</v>
      </c>
      <c r="AM4">
        <v>4.38</v>
      </c>
    </row>
    <row r="5" spans="1:39">
      <c r="A5" t="s">
        <v>47</v>
      </c>
      <c r="B5" s="35">
        <v>262.77999999999997</v>
      </c>
      <c r="C5" s="35">
        <v>87.3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70.55</v>
      </c>
      <c r="N5">
        <v>134.15</v>
      </c>
      <c r="O5">
        <v>100.84</v>
      </c>
      <c r="P5">
        <v>0</v>
      </c>
      <c r="Q5">
        <v>34.81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5.12</v>
      </c>
      <c r="X5">
        <v>31.5</v>
      </c>
      <c r="Y5">
        <v>10.5</v>
      </c>
      <c r="Z5">
        <v>10.5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10.34</v>
      </c>
      <c r="AH5">
        <v>28.67</v>
      </c>
      <c r="AI5">
        <v>28.67</v>
      </c>
      <c r="AJ5">
        <v>29.27</v>
      </c>
      <c r="AK5">
        <v>0</v>
      </c>
      <c r="AL5">
        <v>0</v>
      </c>
      <c r="AM5">
        <v>4.38</v>
      </c>
    </row>
    <row r="6" spans="1:39">
      <c r="A6" t="s">
        <v>48</v>
      </c>
      <c r="B6" s="35">
        <v>262.77999999999997</v>
      </c>
      <c r="C6" s="35">
        <v>87.3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70.55</v>
      </c>
      <c r="N6">
        <v>134.15</v>
      </c>
      <c r="O6">
        <v>100.84</v>
      </c>
      <c r="P6">
        <v>0</v>
      </c>
      <c r="Q6">
        <v>34.81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5.12</v>
      </c>
      <c r="X6">
        <v>31</v>
      </c>
      <c r="Y6">
        <v>10.34</v>
      </c>
      <c r="Z6">
        <v>10.33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10.34</v>
      </c>
      <c r="AH6">
        <v>29</v>
      </c>
      <c r="AI6">
        <v>29</v>
      </c>
      <c r="AJ6">
        <v>29.27</v>
      </c>
      <c r="AK6">
        <v>0</v>
      </c>
      <c r="AL6">
        <v>0</v>
      </c>
      <c r="AM6">
        <v>4.38</v>
      </c>
    </row>
    <row r="7" spans="1:39">
      <c r="A7" t="s">
        <v>49</v>
      </c>
      <c r="B7" s="35">
        <v>214.39</v>
      </c>
      <c r="C7" s="35">
        <v>63.11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70.55</v>
      </c>
      <c r="N7">
        <v>116.15</v>
      </c>
      <c r="O7">
        <v>71.8</v>
      </c>
      <c r="P7">
        <v>0</v>
      </c>
      <c r="Q7">
        <v>38.01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5.12</v>
      </c>
      <c r="X7">
        <v>30.5</v>
      </c>
      <c r="Y7">
        <v>10.16</v>
      </c>
      <c r="Z7">
        <v>10.17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10.34</v>
      </c>
      <c r="AH7">
        <v>28.67</v>
      </c>
      <c r="AI7">
        <v>28.67</v>
      </c>
      <c r="AJ7">
        <v>29.27</v>
      </c>
      <c r="AK7">
        <v>0</v>
      </c>
      <c r="AL7">
        <v>0</v>
      </c>
      <c r="AM7">
        <v>4.38</v>
      </c>
    </row>
    <row r="8" spans="1:39">
      <c r="A8" t="s">
        <v>50</v>
      </c>
      <c r="B8" s="35">
        <v>170.97</v>
      </c>
      <c r="C8" s="35">
        <v>57.78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70.55</v>
      </c>
      <c r="N8">
        <v>116.15</v>
      </c>
      <c r="O8">
        <v>60.98</v>
      </c>
      <c r="P8">
        <v>0</v>
      </c>
      <c r="Q8">
        <v>38.01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5.12</v>
      </c>
      <c r="X8">
        <v>30</v>
      </c>
      <c r="Y8">
        <v>10</v>
      </c>
      <c r="Z8">
        <v>10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10.34</v>
      </c>
      <c r="AH8">
        <v>19.670000000000002</v>
      </c>
      <c r="AI8">
        <v>19.670000000000002</v>
      </c>
      <c r="AJ8">
        <v>29.27</v>
      </c>
      <c r="AK8">
        <v>0</v>
      </c>
      <c r="AL8">
        <v>0</v>
      </c>
      <c r="AM8">
        <v>3.65</v>
      </c>
    </row>
    <row r="9" spans="1:39">
      <c r="A9" t="s">
        <v>51</v>
      </c>
      <c r="B9" s="35">
        <v>170.97</v>
      </c>
      <c r="C9" s="35">
        <v>57.78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70.55</v>
      </c>
      <c r="N9">
        <v>96.79</v>
      </c>
      <c r="O9">
        <v>60.98</v>
      </c>
      <c r="P9">
        <v>0</v>
      </c>
      <c r="Q9">
        <v>38.01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5.12</v>
      </c>
      <c r="X9">
        <v>29</v>
      </c>
      <c r="Y9">
        <v>9.66</v>
      </c>
      <c r="Z9">
        <v>9.67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10.34</v>
      </c>
      <c r="AH9">
        <v>19.670000000000002</v>
      </c>
      <c r="AI9">
        <v>19.670000000000002</v>
      </c>
      <c r="AJ9">
        <v>28.77</v>
      </c>
      <c r="AK9">
        <v>0</v>
      </c>
      <c r="AL9">
        <v>0</v>
      </c>
      <c r="AM9">
        <v>3.59</v>
      </c>
    </row>
    <row r="10" spans="1:39">
      <c r="A10" t="s">
        <v>52</v>
      </c>
      <c r="B10" s="35">
        <v>170.97</v>
      </c>
      <c r="C10" s="35">
        <v>57.78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70.55</v>
      </c>
      <c r="N10">
        <v>96.79</v>
      </c>
      <c r="O10">
        <v>60.98</v>
      </c>
      <c r="P10">
        <v>0</v>
      </c>
      <c r="Q10">
        <v>37.61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5.12</v>
      </c>
      <c r="X10">
        <v>28</v>
      </c>
      <c r="Y10">
        <v>9.34</v>
      </c>
      <c r="Z10">
        <v>9.33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10.34</v>
      </c>
      <c r="AH10">
        <v>19.670000000000002</v>
      </c>
      <c r="AI10">
        <v>19.670000000000002</v>
      </c>
      <c r="AJ10">
        <v>28.77</v>
      </c>
      <c r="AK10">
        <v>0</v>
      </c>
      <c r="AL10">
        <v>0</v>
      </c>
      <c r="AM10">
        <v>3.59</v>
      </c>
    </row>
    <row r="11" spans="1:39">
      <c r="A11" t="s">
        <v>53</v>
      </c>
      <c r="B11" s="35">
        <v>170.97</v>
      </c>
      <c r="C11" s="35">
        <v>57.78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70.55</v>
      </c>
      <c r="N11">
        <v>96.79</v>
      </c>
      <c r="O11">
        <v>53.23</v>
      </c>
      <c r="P11">
        <v>0</v>
      </c>
      <c r="Q11">
        <v>35.020000000000003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5.12</v>
      </c>
      <c r="X11">
        <v>27.5</v>
      </c>
      <c r="Y11">
        <v>9.16</v>
      </c>
      <c r="Z11">
        <v>9.17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10.34</v>
      </c>
      <c r="AH11">
        <v>19</v>
      </c>
      <c r="AI11">
        <v>19</v>
      </c>
      <c r="AJ11">
        <v>28.77</v>
      </c>
      <c r="AK11">
        <v>0</v>
      </c>
      <c r="AL11">
        <v>0</v>
      </c>
      <c r="AM11">
        <v>3.59</v>
      </c>
    </row>
    <row r="12" spans="1:39">
      <c r="A12" t="s">
        <v>54</v>
      </c>
      <c r="B12" s="35">
        <v>170.97</v>
      </c>
      <c r="C12" s="35">
        <v>57.78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70.55</v>
      </c>
      <c r="N12">
        <v>96.79</v>
      </c>
      <c r="O12">
        <v>53.23</v>
      </c>
      <c r="P12">
        <v>0</v>
      </c>
      <c r="Q12">
        <v>34.42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5.12</v>
      </c>
      <c r="X12">
        <v>27</v>
      </c>
      <c r="Y12">
        <v>9</v>
      </c>
      <c r="Z12">
        <v>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10.34</v>
      </c>
      <c r="AH12">
        <v>18.670000000000002</v>
      </c>
      <c r="AI12">
        <v>18.670000000000002</v>
      </c>
      <c r="AJ12">
        <v>28.77</v>
      </c>
      <c r="AK12">
        <v>0</v>
      </c>
      <c r="AL12">
        <v>0</v>
      </c>
      <c r="AM12">
        <v>3.59</v>
      </c>
    </row>
    <row r="13" spans="1:39">
      <c r="A13" t="s">
        <v>55</v>
      </c>
      <c r="B13" s="35">
        <v>170.97</v>
      </c>
      <c r="C13" s="35">
        <v>57.78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70.55</v>
      </c>
      <c r="N13">
        <v>96.79</v>
      </c>
      <c r="O13">
        <v>53.23</v>
      </c>
      <c r="P13">
        <v>0</v>
      </c>
      <c r="Q13">
        <v>34.020000000000003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5.12</v>
      </c>
      <c r="X13">
        <v>26.5</v>
      </c>
      <c r="Y13">
        <v>8.84</v>
      </c>
      <c r="Z13">
        <v>8.83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</v>
      </c>
      <c r="AH13">
        <v>18</v>
      </c>
      <c r="AI13">
        <v>18</v>
      </c>
      <c r="AJ13">
        <v>28.77</v>
      </c>
      <c r="AK13">
        <v>0</v>
      </c>
      <c r="AL13">
        <v>0</v>
      </c>
      <c r="AM13">
        <v>3.59</v>
      </c>
    </row>
    <row r="14" spans="1:39">
      <c r="A14" t="s">
        <v>56</v>
      </c>
      <c r="B14" s="35">
        <v>122.57</v>
      </c>
      <c r="C14" s="35">
        <v>57.78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70.55</v>
      </c>
      <c r="N14">
        <v>96.79</v>
      </c>
      <c r="O14">
        <v>53.23</v>
      </c>
      <c r="P14">
        <v>0</v>
      </c>
      <c r="Q14">
        <v>33.619999999999997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5.12</v>
      </c>
      <c r="X14">
        <v>26</v>
      </c>
      <c r="Y14">
        <v>8.66</v>
      </c>
      <c r="Z14">
        <v>8.67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10</v>
      </c>
      <c r="AH14">
        <v>17.670000000000002</v>
      </c>
      <c r="AI14">
        <v>17.670000000000002</v>
      </c>
      <c r="AJ14">
        <v>28.26</v>
      </c>
      <c r="AK14">
        <v>0</v>
      </c>
      <c r="AL14">
        <v>0</v>
      </c>
      <c r="AM14">
        <v>3.59</v>
      </c>
    </row>
    <row r="15" spans="1:39">
      <c r="A15" t="s">
        <v>57</v>
      </c>
      <c r="B15" s="35">
        <v>110.34</v>
      </c>
      <c r="C15" s="35">
        <v>57.78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70.55</v>
      </c>
      <c r="N15">
        <v>75.260000000000005</v>
      </c>
      <c r="O15">
        <v>53.23</v>
      </c>
      <c r="P15">
        <v>0</v>
      </c>
      <c r="Q15">
        <v>36.01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4.9400000000000004</v>
      </c>
      <c r="X15">
        <v>25</v>
      </c>
      <c r="Y15">
        <v>8.34</v>
      </c>
      <c r="Z15">
        <v>8.33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9.66</v>
      </c>
      <c r="AH15">
        <v>16</v>
      </c>
      <c r="AI15">
        <v>16</v>
      </c>
      <c r="AJ15">
        <v>28.26</v>
      </c>
      <c r="AK15">
        <v>0</v>
      </c>
      <c r="AL15">
        <v>0</v>
      </c>
      <c r="AM15">
        <v>3.59</v>
      </c>
    </row>
    <row r="16" spans="1:39">
      <c r="A16" t="s">
        <v>58</v>
      </c>
      <c r="B16" s="35">
        <v>110.34</v>
      </c>
      <c r="C16" s="35">
        <v>57.78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70.55</v>
      </c>
      <c r="N16">
        <v>75.260000000000005</v>
      </c>
      <c r="O16">
        <v>53.23</v>
      </c>
      <c r="P16">
        <v>0</v>
      </c>
      <c r="Q16">
        <v>35.81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4.9400000000000004</v>
      </c>
      <c r="X16">
        <v>24</v>
      </c>
      <c r="Y16">
        <v>8</v>
      </c>
      <c r="Z16">
        <v>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9.34</v>
      </c>
      <c r="AH16">
        <v>15.67</v>
      </c>
      <c r="AI16">
        <v>15.67</v>
      </c>
      <c r="AJ16">
        <v>28.26</v>
      </c>
      <c r="AK16">
        <v>0</v>
      </c>
      <c r="AL16">
        <v>0</v>
      </c>
      <c r="AM16">
        <v>3.59</v>
      </c>
    </row>
    <row r="17" spans="1:39">
      <c r="A17" t="s">
        <v>59</v>
      </c>
      <c r="B17" s="35">
        <v>110.34</v>
      </c>
      <c r="C17" s="35">
        <v>57.78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70.55</v>
      </c>
      <c r="N17">
        <v>75.260000000000005</v>
      </c>
      <c r="O17">
        <v>53.23</v>
      </c>
      <c r="P17">
        <v>0</v>
      </c>
      <c r="Q17">
        <v>35.61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4.9400000000000004</v>
      </c>
      <c r="X17">
        <v>23.5</v>
      </c>
      <c r="Y17">
        <v>7.84</v>
      </c>
      <c r="Z17">
        <v>7.83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7.34</v>
      </c>
      <c r="AH17">
        <v>15.33</v>
      </c>
      <c r="AI17">
        <v>15.33</v>
      </c>
      <c r="AJ17">
        <v>28.26</v>
      </c>
      <c r="AK17">
        <v>0</v>
      </c>
      <c r="AL17">
        <v>0</v>
      </c>
      <c r="AM17">
        <v>3.59</v>
      </c>
    </row>
    <row r="18" spans="1:39">
      <c r="A18" t="s">
        <v>60</v>
      </c>
      <c r="B18" s="35">
        <v>110.34</v>
      </c>
      <c r="C18" s="35">
        <v>57.78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70.55</v>
      </c>
      <c r="N18">
        <v>75.260000000000005</v>
      </c>
      <c r="O18">
        <v>53.23</v>
      </c>
      <c r="P18">
        <v>0</v>
      </c>
      <c r="Q18">
        <v>34.61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4.9400000000000004</v>
      </c>
      <c r="X18">
        <v>23</v>
      </c>
      <c r="Y18">
        <v>7.66</v>
      </c>
      <c r="Z18">
        <v>7.67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7.34</v>
      </c>
      <c r="AH18">
        <v>15.33</v>
      </c>
      <c r="AI18">
        <v>15.33</v>
      </c>
      <c r="AJ18">
        <v>28.26</v>
      </c>
      <c r="AK18">
        <v>0</v>
      </c>
      <c r="AL18">
        <v>0</v>
      </c>
      <c r="AM18">
        <v>3.59</v>
      </c>
    </row>
    <row r="19" spans="1:39">
      <c r="A19" t="s">
        <v>61</v>
      </c>
      <c r="B19" s="35">
        <v>110.34</v>
      </c>
      <c r="C19" s="35">
        <v>57.78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70.55</v>
      </c>
      <c r="N19">
        <v>75.260000000000005</v>
      </c>
      <c r="O19">
        <v>53.23</v>
      </c>
      <c r="P19">
        <v>0</v>
      </c>
      <c r="Q19">
        <v>30.62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4.9400000000000004</v>
      </c>
      <c r="X19">
        <v>22.5</v>
      </c>
      <c r="Y19">
        <v>7.5</v>
      </c>
      <c r="Z19">
        <v>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15</v>
      </c>
      <c r="AI19">
        <v>15</v>
      </c>
      <c r="AJ19">
        <v>28.26</v>
      </c>
      <c r="AK19">
        <v>0</v>
      </c>
      <c r="AL19">
        <v>0</v>
      </c>
      <c r="AM19">
        <v>3.59</v>
      </c>
    </row>
    <row r="20" spans="1:39">
      <c r="A20" t="s">
        <v>62</v>
      </c>
      <c r="B20" s="35">
        <v>110.34</v>
      </c>
      <c r="C20" s="35">
        <v>57.78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70.55</v>
      </c>
      <c r="N20">
        <v>75.260000000000005</v>
      </c>
      <c r="O20">
        <v>53.23</v>
      </c>
      <c r="P20">
        <v>0</v>
      </c>
      <c r="Q20">
        <v>30.82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4.9400000000000004</v>
      </c>
      <c r="X20">
        <v>22.5</v>
      </c>
      <c r="Y20">
        <v>7.5</v>
      </c>
      <c r="Z20">
        <v>7.5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15</v>
      </c>
      <c r="AI20">
        <v>15</v>
      </c>
      <c r="AJ20">
        <v>28.26</v>
      </c>
      <c r="AK20">
        <v>0</v>
      </c>
      <c r="AL20">
        <v>0</v>
      </c>
      <c r="AM20">
        <v>3.59</v>
      </c>
    </row>
    <row r="21" spans="1:39">
      <c r="A21" t="s">
        <v>63</v>
      </c>
      <c r="B21" s="35">
        <v>110.34</v>
      </c>
      <c r="C21" s="35">
        <v>57.78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70.55</v>
      </c>
      <c r="N21">
        <v>75.260000000000005</v>
      </c>
      <c r="O21">
        <v>53.23</v>
      </c>
      <c r="P21">
        <v>0</v>
      </c>
      <c r="Q21">
        <v>30.42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4.9400000000000004</v>
      </c>
      <c r="X21">
        <v>22.5</v>
      </c>
      <c r="Y21">
        <v>7.5</v>
      </c>
      <c r="Z21">
        <v>7.5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15</v>
      </c>
      <c r="AI21">
        <v>15</v>
      </c>
      <c r="AJ21">
        <v>28.26</v>
      </c>
      <c r="AK21">
        <v>0</v>
      </c>
      <c r="AL21">
        <v>0</v>
      </c>
      <c r="AM21">
        <v>3.59</v>
      </c>
    </row>
    <row r="22" spans="1:39">
      <c r="A22" t="s">
        <v>64</v>
      </c>
      <c r="B22" s="35">
        <v>110.34</v>
      </c>
      <c r="C22" s="35">
        <v>57.78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70.55</v>
      </c>
      <c r="N22">
        <v>75.260000000000005</v>
      </c>
      <c r="O22">
        <v>53.23</v>
      </c>
      <c r="P22">
        <v>0</v>
      </c>
      <c r="Q22">
        <v>29.62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4.9400000000000004</v>
      </c>
      <c r="X22">
        <v>22.5</v>
      </c>
      <c r="Y22">
        <v>7.5</v>
      </c>
      <c r="Z22">
        <v>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15</v>
      </c>
      <c r="AI22">
        <v>15</v>
      </c>
      <c r="AJ22">
        <v>27.26</v>
      </c>
      <c r="AK22">
        <v>0</v>
      </c>
      <c r="AL22">
        <v>0</v>
      </c>
      <c r="AM22">
        <v>3.59</v>
      </c>
    </row>
    <row r="23" spans="1:39">
      <c r="A23" t="s">
        <v>65</v>
      </c>
      <c r="B23" s="35">
        <v>110.34</v>
      </c>
      <c r="C23" s="35">
        <v>57.78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70.55</v>
      </c>
      <c r="N23">
        <v>96.79</v>
      </c>
      <c r="O23">
        <v>53.23</v>
      </c>
      <c r="P23">
        <v>0</v>
      </c>
      <c r="Q23">
        <v>29.21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4.66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26.67</v>
      </c>
      <c r="AI23">
        <v>26.67</v>
      </c>
      <c r="AJ23">
        <v>27.26</v>
      </c>
      <c r="AK23">
        <v>0</v>
      </c>
      <c r="AL23">
        <v>0</v>
      </c>
      <c r="AM23">
        <v>3.59</v>
      </c>
    </row>
    <row r="24" spans="1:39">
      <c r="A24" t="s">
        <v>66</v>
      </c>
      <c r="B24" s="35">
        <v>110.34</v>
      </c>
      <c r="C24" s="35">
        <v>57.78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70.55</v>
      </c>
      <c r="N24">
        <v>116.15</v>
      </c>
      <c r="O24">
        <v>53.23</v>
      </c>
      <c r="P24">
        <v>0</v>
      </c>
      <c r="Q24">
        <v>34.01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4.66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26</v>
      </c>
      <c r="AI24">
        <v>26</v>
      </c>
      <c r="AJ24">
        <v>27.26</v>
      </c>
      <c r="AK24">
        <v>0</v>
      </c>
      <c r="AL24">
        <v>0</v>
      </c>
      <c r="AM24">
        <v>3.59</v>
      </c>
    </row>
    <row r="25" spans="1:39">
      <c r="A25" t="s">
        <v>67</v>
      </c>
      <c r="B25" s="35">
        <v>110.34</v>
      </c>
      <c r="C25" s="35">
        <v>57.78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70.55</v>
      </c>
      <c r="N25">
        <v>135.51</v>
      </c>
      <c r="O25">
        <v>61.95</v>
      </c>
      <c r="P25">
        <v>0</v>
      </c>
      <c r="Q25">
        <v>31.01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4.66</v>
      </c>
      <c r="X25">
        <v>22.5</v>
      </c>
      <c r="Y25">
        <v>7.5</v>
      </c>
      <c r="Z25">
        <v>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25</v>
      </c>
      <c r="AI25">
        <v>25</v>
      </c>
      <c r="AJ25">
        <v>27.26</v>
      </c>
      <c r="AK25">
        <v>0</v>
      </c>
      <c r="AL25">
        <v>0</v>
      </c>
      <c r="AM25">
        <v>3.59</v>
      </c>
    </row>
    <row r="26" spans="1:39">
      <c r="A26" t="s">
        <v>68</v>
      </c>
      <c r="B26" s="35">
        <v>110.34</v>
      </c>
      <c r="C26" s="35">
        <v>57.78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70.55</v>
      </c>
      <c r="N26">
        <v>135.51</v>
      </c>
      <c r="O26">
        <v>61.95</v>
      </c>
      <c r="P26">
        <v>0</v>
      </c>
      <c r="Q26">
        <v>30.61</v>
      </c>
      <c r="R26" s="94">
        <v>0</v>
      </c>
      <c r="S26" s="94">
        <v>0</v>
      </c>
      <c r="T26" s="94">
        <v>0</v>
      </c>
      <c r="U26">
        <v>0</v>
      </c>
      <c r="V26">
        <v>0</v>
      </c>
      <c r="W26">
        <v>4.66</v>
      </c>
      <c r="X26">
        <v>22.5</v>
      </c>
      <c r="Y26">
        <v>7.5</v>
      </c>
      <c r="Z26">
        <v>7.5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7.34</v>
      </c>
      <c r="AH26">
        <v>24.33</v>
      </c>
      <c r="AI26">
        <v>24.33</v>
      </c>
      <c r="AJ26">
        <v>28.26</v>
      </c>
      <c r="AK26">
        <v>0</v>
      </c>
      <c r="AL26">
        <v>0</v>
      </c>
      <c r="AM26">
        <v>3.59</v>
      </c>
    </row>
    <row r="27" spans="1:39">
      <c r="A27" t="s">
        <v>69</v>
      </c>
      <c r="B27" s="35">
        <v>158.74</v>
      </c>
      <c r="C27" s="35">
        <v>57.78</v>
      </c>
      <c r="D27" s="94">
        <f t="shared" si="0"/>
        <v>36.03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70.55</v>
      </c>
      <c r="N27">
        <v>135.51</v>
      </c>
      <c r="O27">
        <v>76.459999999999994</v>
      </c>
      <c r="P27">
        <v>0</v>
      </c>
      <c r="Q27">
        <v>30.41</v>
      </c>
      <c r="R27" s="94">
        <v>16.53</v>
      </c>
      <c r="S27" s="94">
        <v>4</v>
      </c>
      <c r="T27" s="94">
        <v>15.5</v>
      </c>
      <c r="U27">
        <v>0</v>
      </c>
      <c r="V27">
        <v>0.02</v>
      </c>
      <c r="W27">
        <v>4.66</v>
      </c>
      <c r="X27">
        <v>22.5</v>
      </c>
      <c r="Y27">
        <v>7.5</v>
      </c>
      <c r="Z27">
        <v>7.5</v>
      </c>
      <c r="AA27">
        <v>0</v>
      </c>
      <c r="AB27">
        <v>0</v>
      </c>
      <c r="AC27">
        <v>0.82</v>
      </c>
      <c r="AD27">
        <v>1</v>
      </c>
      <c r="AE27">
        <v>1</v>
      </c>
      <c r="AF27">
        <v>0</v>
      </c>
      <c r="AG27">
        <v>7.34</v>
      </c>
      <c r="AH27">
        <v>21.67</v>
      </c>
      <c r="AI27">
        <v>21.67</v>
      </c>
      <c r="AJ27">
        <v>28.26</v>
      </c>
      <c r="AK27">
        <v>1</v>
      </c>
      <c r="AL27">
        <v>1</v>
      </c>
      <c r="AM27">
        <v>3.59</v>
      </c>
    </row>
    <row r="28" spans="1:39">
      <c r="A28" t="s">
        <v>70</v>
      </c>
      <c r="B28" s="35">
        <v>170.97</v>
      </c>
      <c r="C28" s="35">
        <v>57.78</v>
      </c>
      <c r="D28" s="94">
        <f t="shared" si="0"/>
        <v>65.09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70.55</v>
      </c>
      <c r="N28">
        <v>135.51</v>
      </c>
      <c r="O28">
        <v>76.459999999999994</v>
      </c>
      <c r="P28">
        <v>0</v>
      </c>
      <c r="Q28">
        <v>30.21</v>
      </c>
      <c r="R28" s="94">
        <v>27.84</v>
      </c>
      <c r="S28" s="94">
        <v>10</v>
      </c>
      <c r="T28" s="94">
        <v>27.25</v>
      </c>
      <c r="U28">
        <v>0</v>
      </c>
      <c r="V28">
        <v>1.86</v>
      </c>
      <c r="W28">
        <v>4.66</v>
      </c>
      <c r="X28">
        <v>22.5</v>
      </c>
      <c r="Y28">
        <v>7.5</v>
      </c>
      <c r="Z28">
        <v>7.5</v>
      </c>
      <c r="AA28">
        <v>3.86</v>
      </c>
      <c r="AB28">
        <v>0.77</v>
      </c>
      <c r="AC28">
        <v>2.92</v>
      </c>
      <c r="AD28">
        <v>3</v>
      </c>
      <c r="AE28">
        <v>2</v>
      </c>
      <c r="AF28">
        <v>1</v>
      </c>
      <c r="AG28">
        <v>7.34</v>
      </c>
      <c r="AH28">
        <v>20.67</v>
      </c>
      <c r="AI28">
        <v>20.67</v>
      </c>
      <c r="AJ28">
        <v>28.26</v>
      </c>
      <c r="AK28">
        <v>4</v>
      </c>
      <c r="AL28">
        <v>1</v>
      </c>
      <c r="AM28">
        <v>3.59</v>
      </c>
    </row>
    <row r="29" spans="1:39">
      <c r="A29" t="s">
        <v>71</v>
      </c>
      <c r="B29" s="35">
        <v>170.97</v>
      </c>
      <c r="C29" s="35">
        <v>57.78</v>
      </c>
      <c r="D29" s="94">
        <f t="shared" si="0"/>
        <v>70.2</v>
      </c>
      <c r="E29" s="35"/>
      <c r="F29" s="35"/>
      <c r="G29" s="35"/>
      <c r="H29" s="35"/>
      <c r="I29" s="35"/>
      <c r="J29" s="38">
        <v>0.72</v>
      </c>
      <c r="K29" s="38">
        <v>0.72</v>
      </c>
      <c r="L29" s="38">
        <v>0.73</v>
      </c>
      <c r="M29">
        <v>70.55</v>
      </c>
      <c r="N29">
        <v>135.51</v>
      </c>
      <c r="O29">
        <v>76.459999999999994</v>
      </c>
      <c r="P29">
        <v>0</v>
      </c>
      <c r="Q29">
        <v>30.01</v>
      </c>
      <c r="R29" s="94">
        <v>28.6</v>
      </c>
      <c r="S29" s="94">
        <v>13</v>
      </c>
      <c r="T29" s="94">
        <v>28.6</v>
      </c>
      <c r="U29">
        <v>0</v>
      </c>
      <c r="V29">
        <v>4.99</v>
      </c>
      <c r="W29">
        <v>4.66</v>
      </c>
      <c r="X29">
        <v>22.5</v>
      </c>
      <c r="Y29">
        <v>7.5</v>
      </c>
      <c r="Z29">
        <v>7.5</v>
      </c>
      <c r="AA29">
        <v>7.96</v>
      </c>
      <c r="AB29">
        <v>1.59</v>
      </c>
      <c r="AC29">
        <v>4.9400000000000004</v>
      </c>
      <c r="AD29">
        <v>3</v>
      </c>
      <c r="AE29">
        <v>5</v>
      </c>
      <c r="AF29">
        <v>3</v>
      </c>
      <c r="AG29">
        <v>7.34</v>
      </c>
      <c r="AH29">
        <v>20</v>
      </c>
      <c r="AI29">
        <v>20</v>
      </c>
      <c r="AJ29">
        <v>27.76</v>
      </c>
      <c r="AK29">
        <v>7</v>
      </c>
      <c r="AL29">
        <v>3</v>
      </c>
      <c r="AM29">
        <v>3.59</v>
      </c>
    </row>
    <row r="30" spans="1:39">
      <c r="A30" t="s">
        <v>72</v>
      </c>
      <c r="B30" s="35">
        <v>170.97</v>
      </c>
      <c r="C30" s="35">
        <v>57.78</v>
      </c>
      <c r="D30" s="94">
        <f t="shared" si="0"/>
        <v>75.7</v>
      </c>
      <c r="E30" s="35"/>
      <c r="F30" s="35"/>
      <c r="G30" s="35"/>
      <c r="H30" s="35"/>
      <c r="I30" s="35"/>
      <c r="J30" s="38">
        <v>0.98</v>
      </c>
      <c r="K30" s="38">
        <v>0.98</v>
      </c>
      <c r="L30" s="38">
        <v>1</v>
      </c>
      <c r="M30">
        <v>70.55</v>
      </c>
      <c r="N30">
        <v>135.51</v>
      </c>
      <c r="O30">
        <v>76.459999999999994</v>
      </c>
      <c r="P30">
        <v>0</v>
      </c>
      <c r="Q30">
        <v>29.61</v>
      </c>
      <c r="R30" s="94">
        <v>29.35</v>
      </c>
      <c r="S30" s="94">
        <v>17</v>
      </c>
      <c r="T30" s="94">
        <v>29.35</v>
      </c>
      <c r="U30">
        <v>0</v>
      </c>
      <c r="V30">
        <v>9.0299999999999994</v>
      </c>
      <c r="W30">
        <v>4.66</v>
      </c>
      <c r="X30">
        <v>22.5</v>
      </c>
      <c r="Y30">
        <v>7.5</v>
      </c>
      <c r="Z30">
        <v>7.5</v>
      </c>
      <c r="AA30">
        <v>12.65</v>
      </c>
      <c r="AB30">
        <v>2.5299999999999998</v>
      </c>
      <c r="AC30">
        <v>7.94</v>
      </c>
      <c r="AD30">
        <v>5</v>
      </c>
      <c r="AE30">
        <v>8</v>
      </c>
      <c r="AF30">
        <v>4</v>
      </c>
      <c r="AG30">
        <v>7.34</v>
      </c>
      <c r="AH30">
        <v>19.329999999999998</v>
      </c>
      <c r="AI30">
        <v>19.329999999999998</v>
      </c>
      <c r="AJ30">
        <v>27.76</v>
      </c>
      <c r="AK30">
        <v>14</v>
      </c>
      <c r="AL30">
        <v>6</v>
      </c>
      <c r="AM30">
        <v>3.59</v>
      </c>
    </row>
    <row r="31" spans="1:39">
      <c r="A31" t="s">
        <v>73</v>
      </c>
      <c r="B31" s="35">
        <v>122.57</v>
      </c>
      <c r="C31" s="35">
        <v>57.78</v>
      </c>
      <c r="D31" s="94">
        <f t="shared" si="0"/>
        <v>77.2</v>
      </c>
      <c r="E31" s="35"/>
      <c r="F31" s="35"/>
      <c r="G31" s="35"/>
      <c r="H31" s="35"/>
      <c r="I31" s="35"/>
      <c r="J31" s="38">
        <v>1.6</v>
      </c>
      <c r="K31" s="38">
        <v>1.6</v>
      </c>
      <c r="L31" s="38">
        <v>1.64</v>
      </c>
      <c r="M31">
        <v>70.55</v>
      </c>
      <c r="N31">
        <v>150.52000000000001</v>
      </c>
      <c r="O31">
        <v>76.459999999999994</v>
      </c>
      <c r="P31">
        <v>0</v>
      </c>
      <c r="Q31">
        <v>31.62</v>
      </c>
      <c r="R31" s="94">
        <v>28.1</v>
      </c>
      <c r="S31" s="94">
        <v>21</v>
      </c>
      <c r="T31" s="94">
        <v>28.1</v>
      </c>
      <c r="U31">
        <v>0</v>
      </c>
      <c r="V31">
        <v>13.88</v>
      </c>
      <c r="W31">
        <v>4.66</v>
      </c>
      <c r="X31">
        <v>22.5</v>
      </c>
      <c r="Y31">
        <v>7.5</v>
      </c>
      <c r="Z31">
        <v>7.5</v>
      </c>
      <c r="AA31">
        <v>19.170000000000002</v>
      </c>
      <c r="AB31">
        <v>3.83</v>
      </c>
      <c r="AC31">
        <v>10</v>
      </c>
      <c r="AD31">
        <v>7</v>
      </c>
      <c r="AE31">
        <v>10</v>
      </c>
      <c r="AF31">
        <v>5</v>
      </c>
      <c r="AG31">
        <v>7.34</v>
      </c>
      <c r="AH31">
        <v>18.670000000000002</v>
      </c>
      <c r="AI31">
        <v>18.670000000000002</v>
      </c>
      <c r="AJ31">
        <v>27.76</v>
      </c>
      <c r="AK31">
        <v>21</v>
      </c>
      <c r="AL31">
        <v>9</v>
      </c>
      <c r="AM31">
        <v>3.59</v>
      </c>
    </row>
    <row r="32" spans="1:39">
      <c r="A32" t="s">
        <v>74</v>
      </c>
      <c r="B32" s="35">
        <v>110.34</v>
      </c>
      <c r="C32" s="35">
        <v>57.78</v>
      </c>
      <c r="D32" s="94">
        <f t="shared" si="0"/>
        <v>79.199999999999989</v>
      </c>
      <c r="E32" s="35"/>
      <c r="F32" s="35"/>
      <c r="G32" s="35"/>
      <c r="H32" s="35"/>
      <c r="I32" s="35"/>
      <c r="J32" s="38">
        <v>2.2400000000000002</v>
      </c>
      <c r="K32" s="38">
        <v>2.2400000000000002</v>
      </c>
      <c r="L32" s="38">
        <v>2.2999999999999998</v>
      </c>
      <c r="M32">
        <v>70.55</v>
      </c>
      <c r="N32">
        <v>150.52000000000001</v>
      </c>
      <c r="O32">
        <v>76.459999999999994</v>
      </c>
      <c r="P32">
        <v>0</v>
      </c>
      <c r="Q32">
        <v>31.22</v>
      </c>
      <c r="R32" s="94">
        <v>26.4</v>
      </c>
      <c r="S32" s="94">
        <v>26.4</v>
      </c>
      <c r="T32" s="94">
        <v>26.4</v>
      </c>
      <c r="U32">
        <v>0</v>
      </c>
      <c r="V32">
        <v>19.350000000000001</v>
      </c>
      <c r="W32">
        <v>4.66</v>
      </c>
      <c r="X32">
        <v>22.5</v>
      </c>
      <c r="Y32">
        <v>7.5</v>
      </c>
      <c r="Z32">
        <v>7.5</v>
      </c>
      <c r="AA32">
        <v>26.53</v>
      </c>
      <c r="AB32">
        <v>5.31</v>
      </c>
      <c r="AC32">
        <v>13</v>
      </c>
      <c r="AD32">
        <v>8</v>
      </c>
      <c r="AE32">
        <v>12</v>
      </c>
      <c r="AF32">
        <v>6</v>
      </c>
      <c r="AG32">
        <v>7.34</v>
      </c>
      <c r="AH32">
        <v>18.329999999999998</v>
      </c>
      <c r="AI32">
        <v>18.329999999999998</v>
      </c>
      <c r="AJ32">
        <v>27.76</v>
      </c>
      <c r="AK32">
        <v>28</v>
      </c>
      <c r="AL32">
        <v>12</v>
      </c>
      <c r="AM32">
        <v>3.59</v>
      </c>
    </row>
    <row r="33" spans="1:39">
      <c r="A33" t="s">
        <v>75</v>
      </c>
      <c r="B33" s="35">
        <v>110.34</v>
      </c>
      <c r="C33" s="35">
        <v>57.78</v>
      </c>
      <c r="D33" s="94">
        <f t="shared" si="0"/>
        <v>86.2</v>
      </c>
      <c r="E33" s="35"/>
      <c r="F33" s="35"/>
      <c r="G33" s="35"/>
      <c r="H33" s="35"/>
      <c r="I33" s="35"/>
      <c r="J33" s="38">
        <v>2.9</v>
      </c>
      <c r="K33" s="38">
        <v>2.9</v>
      </c>
      <c r="L33" s="38">
        <v>2.98</v>
      </c>
      <c r="M33">
        <v>70.55</v>
      </c>
      <c r="N33">
        <v>150.52000000000001</v>
      </c>
      <c r="O33">
        <v>76.459999999999994</v>
      </c>
      <c r="P33">
        <v>0</v>
      </c>
      <c r="Q33">
        <v>31.02</v>
      </c>
      <c r="R33" s="94">
        <v>28.73</v>
      </c>
      <c r="S33" s="94">
        <v>28.74</v>
      </c>
      <c r="T33" s="94">
        <v>28.73</v>
      </c>
      <c r="U33">
        <v>0</v>
      </c>
      <c r="V33">
        <v>26.54</v>
      </c>
      <c r="W33">
        <v>4.66</v>
      </c>
      <c r="X33">
        <v>22.5</v>
      </c>
      <c r="Y33">
        <v>7.5</v>
      </c>
      <c r="Z33">
        <v>7.5</v>
      </c>
      <c r="AA33">
        <v>38.86</v>
      </c>
      <c r="AB33">
        <v>7.77</v>
      </c>
      <c r="AC33">
        <v>17</v>
      </c>
      <c r="AD33">
        <v>12</v>
      </c>
      <c r="AE33">
        <v>16</v>
      </c>
      <c r="AF33">
        <v>8</v>
      </c>
      <c r="AG33">
        <v>7.34</v>
      </c>
      <c r="AH33">
        <v>17.670000000000002</v>
      </c>
      <c r="AI33">
        <v>17.670000000000002</v>
      </c>
      <c r="AJ33">
        <v>28.77</v>
      </c>
      <c r="AK33">
        <v>46</v>
      </c>
      <c r="AL33">
        <v>19</v>
      </c>
      <c r="AM33">
        <v>3.59</v>
      </c>
    </row>
    <row r="34" spans="1:39">
      <c r="A34" t="s">
        <v>76</v>
      </c>
      <c r="B34" s="35">
        <v>110.34</v>
      </c>
      <c r="C34" s="35">
        <v>57.78</v>
      </c>
      <c r="D34" s="94">
        <f t="shared" si="0"/>
        <v>88.199999999999989</v>
      </c>
      <c r="E34" s="35"/>
      <c r="F34" s="35"/>
      <c r="G34" s="35"/>
      <c r="H34" s="35"/>
      <c r="I34" s="35"/>
      <c r="J34" s="38">
        <v>3.66</v>
      </c>
      <c r="K34" s="38">
        <v>3.66</v>
      </c>
      <c r="L34" s="38">
        <v>3.75</v>
      </c>
      <c r="M34">
        <v>70.55</v>
      </c>
      <c r="N34">
        <v>150.52000000000001</v>
      </c>
      <c r="O34">
        <v>76.459999999999994</v>
      </c>
      <c r="P34">
        <v>0</v>
      </c>
      <c r="Q34">
        <v>31.42</v>
      </c>
      <c r="R34" s="94">
        <v>29.4</v>
      </c>
      <c r="S34" s="94">
        <v>29.4</v>
      </c>
      <c r="T34" s="94">
        <v>29.4</v>
      </c>
      <c r="U34">
        <v>0</v>
      </c>
      <c r="V34">
        <v>32.81</v>
      </c>
      <c r="W34">
        <v>4.66</v>
      </c>
      <c r="X34">
        <v>22.5</v>
      </c>
      <c r="Y34">
        <v>7.5</v>
      </c>
      <c r="Z34">
        <v>7.5</v>
      </c>
      <c r="AA34">
        <v>58.18</v>
      </c>
      <c r="AB34">
        <v>11.63</v>
      </c>
      <c r="AC34">
        <v>20</v>
      </c>
      <c r="AD34">
        <v>16</v>
      </c>
      <c r="AE34">
        <v>23</v>
      </c>
      <c r="AF34">
        <v>11</v>
      </c>
      <c r="AG34">
        <v>7.34</v>
      </c>
      <c r="AH34">
        <v>17.329999999999998</v>
      </c>
      <c r="AI34">
        <v>17.329999999999998</v>
      </c>
      <c r="AJ34">
        <v>28.26</v>
      </c>
      <c r="AK34">
        <v>56</v>
      </c>
      <c r="AL34">
        <v>24</v>
      </c>
      <c r="AM34">
        <v>3.59</v>
      </c>
    </row>
    <row r="35" spans="1:39">
      <c r="A35" t="s">
        <v>77</v>
      </c>
      <c r="B35" s="35">
        <v>110.34</v>
      </c>
      <c r="C35" s="35">
        <v>57.78</v>
      </c>
      <c r="D35" s="94">
        <f t="shared" si="0"/>
        <v>90.199999999999989</v>
      </c>
      <c r="E35" s="35"/>
      <c r="F35" s="35"/>
      <c r="G35" s="35"/>
      <c r="H35" s="35"/>
      <c r="I35" s="35"/>
      <c r="J35" s="38">
        <v>4.51</v>
      </c>
      <c r="K35" s="38">
        <v>4.51</v>
      </c>
      <c r="L35" s="38">
        <v>4.62</v>
      </c>
      <c r="M35">
        <v>70.55</v>
      </c>
      <c r="N35">
        <v>150.52000000000001</v>
      </c>
      <c r="O35">
        <v>76.459999999999994</v>
      </c>
      <c r="P35">
        <v>0</v>
      </c>
      <c r="Q35">
        <v>31.62</v>
      </c>
      <c r="R35" s="94">
        <v>30.07</v>
      </c>
      <c r="S35" s="94">
        <v>30.06</v>
      </c>
      <c r="T35" s="94">
        <v>30.07</v>
      </c>
      <c r="U35">
        <v>0</v>
      </c>
      <c r="V35">
        <v>39.17</v>
      </c>
      <c r="W35">
        <v>4.66</v>
      </c>
      <c r="X35">
        <v>22.5</v>
      </c>
      <c r="Y35">
        <v>7.5</v>
      </c>
      <c r="Z35">
        <v>7.5</v>
      </c>
      <c r="AA35">
        <v>76.87</v>
      </c>
      <c r="AB35">
        <v>15.37</v>
      </c>
      <c r="AC35">
        <v>25</v>
      </c>
      <c r="AD35">
        <v>20</v>
      </c>
      <c r="AE35">
        <v>30</v>
      </c>
      <c r="AF35">
        <v>15</v>
      </c>
      <c r="AG35">
        <v>7.34</v>
      </c>
      <c r="AH35">
        <v>16.670000000000002</v>
      </c>
      <c r="AI35">
        <v>16.670000000000002</v>
      </c>
      <c r="AJ35">
        <v>28.26</v>
      </c>
      <c r="AK35">
        <v>67</v>
      </c>
      <c r="AL35">
        <v>28</v>
      </c>
      <c r="AM35">
        <v>3.83</v>
      </c>
    </row>
    <row r="36" spans="1:39">
      <c r="A36" t="s">
        <v>78</v>
      </c>
      <c r="B36" s="35">
        <v>110.34</v>
      </c>
      <c r="C36" s="35">
        <v>57.78</v>
      </c>
      <c r="D36" s="94">
        <f t="shared" si="0"/>
        <v>95.2</v>
      </c>
      <c r="E36" s="35"/>
      <c r="F36" s="35"/>
      <c r="G36" s="35"/>
      <c r="H36" s="35"/>
      <c r="I36" s="35"/>
      <c r="J36" s="38">
        <v>5.36</v>
      </c>
      <c r="K36" s="38">
        <v>5.36</v>
      </c>
      <c r="L36" s="38">
        <v>5.49</v>
      </c>
      <c r="M36">
        <v>70.55</v>
      </c>
      <c r="N36">
        <v>150.52000000000001</v>
      </c>
      <c r="O36">
        <v>53.23</v>
      </c>
      <c r="P36">
        <v>0</v>
      </c>
      <c r="Q36">
        <v>31.82</v>
      </c>
      <c r="R36" s="94">
        <v>31.73</v>
      </c>
      <c r="S36" s="94">
        <v>31.74</v>
      </c>
      <c r="T36" s="94">
        <v>31.73</v>
      </c>
      <c r="U36">
        <v>0</v>
      </c>
      <c r="V36">
        <v>45.51</v>
      </c>
      <c r="W36">
        <v>4.66</v>
      </c>
      <c r="X36">
        <v>22.5</v>
      </c>
      <c r="Y36">
        <v>7.5</v>
      </c>
      <c r="Z36">
        <v>7.5</v>
      </c>
      <c r="AA36">
        <v>98.68</v>
      </c>
      <c r="AB36">
        <v>19.73</v>
      </c>
      <c r="AC36">
        <v>32</v>
      </c>
      <c r="AD36">
        <v>23</v>
      </c>
      <c r="AE36">
        <v>37</v>
      </c>
      <c r="AF36">
        <v>18</v>
      </c>
      <c r="AG36">
        <v>7.34</v>
      </c>
      <c r="AH36">
        <v>16.329999999999998</v>
      </c>
      <c r="AI36">
        <v>16.329999999999998</v>
      </c>
      <c r="AJ36">
        <v>28.26</v>
      </c>
      <c r="AK36">
        <v>81</v>
      </c>
      <c r="AL36">
        <v>34</v>
      </c>
      <c r="AM36">
        <v>3.83</v>
      </c>
    </row>
    <row r="37" spans="1:39">
      <c r="A37" t="s">
        <v>79</v>
      </c>
      <c r="B37" s="35">
        <v>110.34</v>
      </c>
      <c r="C37" s="35">
        <v>57.78</v>
      </c>
      <c r="D37" s="94">
        <f t="shared" si="0"/>
        <v>98</v>
      </c>
      <c r="E37" s="35"/>
      <c r="F37" s="35"/>
      <c r="G37" s="35"/>
      <c r="H37" s="35"/>
      <c r="I37" s="35"/>
      <c r="J37" s="38">
        <v>6.22</v>
      </c>
      <c r="K37" s="38">
        <v>6.22</v>
      </c>
      <c r="L37" s="38">
        <v>6.37</v>
      </c>
      <c r="M37">
        <v>70.55</v>
      </c>
      <c r="N37">
        <v>150.52000000000001</v>
      </c>
      <c r="O37">
        <v>53.23</v>
      </c>
      <c r="P37">
        <v>0</v>
      </c>
      <c r="Q37">
        <v>32.020000000000003</v>
      </c>
      <c r="R37" s="94">
        <v>32.67</v>
      </c>
      <c r="S37" s="94">
        <v>32.659999999999997</v>
      </c>
      <c r="T37" s="94">
        <v>32.67</v>
      </c>
      <c r="U37">
        <v>0</v>
      </c>
      <c r="V37">
        <v>52.36</v>
      </c>
      <c r="W37">
        <v>4.66</v>
      </c>
      <c r="X37">
        <v>22.5</v>
      </c>
      <c r="Y37">
        <v>7.5</v>
      </c>
      <c r="Z37">
        <v>7.5</v>
      </c>
      <c r="AA37">
        <v>117.19</v>
      </c>
      <c r="AB37">
        <v>23.44</v>
      </c>
      <c r="AC37">
        <v>38</v>
      </c>
      <c r="AD37">
        <v>26</v>
      </c>
      <c r="AE37">
        <v>44</v>
      </c>
      <c r="AF37">
        <v>21</v>
      </c>
      <c r="AG37">
        <v>7.34</v>
      </c>
      <c r="AH37">
        <v>16</v>
      </c>
      <c r="AI37">
        <v>16</v>
      </c>
      <c r="AJ37">
        <v>28.26</v>
      </c>
      <c r="AK37">
        <v>95</v>
      </c>
      <c r="AL37">
        <v>40</v>
      </c>
      <c r="AM37">
        <v>3.83</v>
      </c>
    </row>
    <row r="38" spans="1:39">
      <c r="A38" t="s">
        <v>80</v>
      </c>
      <c r="B38" s="35">
        <v>110.34</v>
      </c>
      <c r="C38" s="35">
        <v>57.78</v>
      </c>
      <c r="D38" s="94">
        <f t="shared" si="0"/>
        <v>98</v>
      </c>
      <c r="E38" s="35"/>
      <c r="F38" s="35"/>
      <c r="G38" s="35"/>
      <c r="H38" s="35"/>
      <c r="I38" s="35"/>
      <c r="J38" s="38">
        <v>7.05</v>
      </c>
      <c r="K38" s="38">
        <v>7.05</v>
      </c>
      <c r="L38" s="38">
        <v>7.23</v>
      </c>
      <c r="M38">
        <v>70.55</v>
      </c>
      <c r="N38">
        <v>150.52000000000001</v>
      </c>
      <c r="O38">
        <v>53.23</v>
      </c>
      <c r="P38">
        <v>0</v>
      </c>
      <c r="Q38">
        <v>32.020000000000003</v>
      </c>
      <c r="R38" s="94">
        <v>32.67</v>
      </c>
      <c r="S38" s="94">
        <v>32.659999999999997</v>
      </c>
      <c r="T38" s="94">
        <v>32.67</v>
      </c>
      <c r="U38">
        <v>0</v>
      </c>
      <c r="V38">
        <v>59.42</v>
      </c>
      <c r="W38">
        <v>4.66</v>
      </c>
      <c r="X38">
        <v>22.5</v>
      </c>
      <c r="Y38">
        <v>7.5</v>
      </c>
      <c r="Z38">
        <v>7.5</v>
      </c>
      <c r="AA38">
        <v>136.06</v>
      </c>
      <c r="AB38">
        <v>27.21</v>
      </c>
      <c r="AC38">
        <v>45</v>
      </c>
      <c r="AD38">
        <v>29</v>
      </c>
      <c r="AE38">
        <v>51</v>
      </c>
      <c r="AF38">
        <v>24</v>
      </c>
      <c r="AG38">
        <v>7.34</v>
      </c>
      <c r="AH38">
        <v>15.67</v>
      </c>
      <c r="AI38">
        <v>15.67</v>
      </c>
      <c r="AJ38">
        <v>28.26</v>
      </c>
      <c r="AK38">
        <v>109</v>
      </c>
      <c r="AL38">
        <v>46</v>
      </c>
      <c r="AM38">
        <v>3.83</v>
      </c>
    </row>
    <row r="39" spans="1:39">
      <c r="A39" t="s">
        <v>81</v>
      </c>
      <c r="B39" s="35">
        <v>110.34</v>
      </c>
      <c r="C39" s="35">
        <v>57.78</v>
      </c>
      <c r="D39" s="94">
        <f t="shared" si="0"/>
        <v>99</v>
      </c>
      <c r="E39" s="35"/>
      <c r="F39" s="35"/>
      <c r="G39" s="35"/>
      <c r="H39" s="35"/>
      <c r="I39" s="35"/>
      <c r="J39" s="38">
        <v>7.85</v>
      </c>
      <c r="K39" s="38">
        <v>7.85</v>
      </c>
      <c r="L39" s="38">
        <v>8.0500000000000007</v>
      </c>
      <c r="M39">
        <v>70.55</v>
      </c>
      <c r="N39">
        <v>150.52000000000001</v>
      </c>
      <c r="O39">
        <v>53.23</v>
      </c>
      <c r="P39">
        <v>0</v>
      </c>
      <c r="Q39">
        <v>17</v>
      </c>
      <c r="R39" s="94">
        <v>33</v>
      </c>
      <c r="S39" s="94">
        <v>33</v>
      </c>
      <c r="T39" s="94">
        <v>33</v>
      </c>
      <c r="U39">
        <v>0</v>
      </c>
      <c r="V39">
        <v>66.92</v>
      </c>
      <c r="W39">
        <v>4.66</v>
      </c>
      <c r="X39">
        <v>22.5</v>
      </c>
      <c r="Y39">
        <v>7.5</v>
      </c>
      <c r="Z39">
        <v>7.5</v>
      </c>
      <c r="AA39">
        <v>155.97</v>
      </c>
      <c r="AB39">
        <v>31.19</v>
      </c>
      <c r="AC39">
        <v>52</v>
      </c>
      <c r="AD39">
        <v>32</v>
      </c>
      <c r="AE39">
        <v>58</v>
      </c>
      <c r="AF39">
        <v>27</v>
      </c>
      <c r="AG39">
        <v>7.34</v>
      </c>
      <c r="AH39">
        <v>15.33</v>
      </c>
      <c r="AI39">
        <v>15.33</v>
      </c>
      <c r="AJ39">
        <v>28.26</v>
      </c>
      <c r="AK39">
        <v>123</v>
      </c>
      <c r="AL39">
        <v>52</v>
      </c>
      <c r="AM39">
        <v>3.83</v>
      </c>
    </row>
    <row r="40" spans="1:39">
      <c r="A40" t="s">
        <v>82</v>
      </c>
      <c r="B40" s="35">
        <v>110.34</v>
      </c>
      <c r="C40" s="35">
        <v>57.78</v>
      </c>
      <c r="D40" s="94">
        <f t="shared" si="0"/>
        <v>99</v>
      </c>
      <c r="E40" s="35"/>
      <c r="F40" s="35"/>
      <c r="G40" s="35"/>
      <c r="H40" s="35"/>
      <c r="I40" s="35"/>
      <c r="J40" s="38">
        <v>8.6300000000000008</v>
      </c>
      <c r="K40" s="38">
        <v>8.6300000000000008</v>
      </c>
      <c r="L40" s="38">
        <v>8.85</v>
      </c>
      <c r="M40">
        <v>70.55</v>
      </c>
      <c r="N40">
        <v>150.52000000000001</v>
      </c>
      <c r="O40">
        <v>53.23</v>
      </c>
      <c r="P40">
        <v>0</v>
      </c>
      <c r="Q40">
        <v>17.2</v>
      </c>
      <c r="R40" s="94">
        <v>33</v>
      </c>
      <c r="S40" s="94">
        <v>33</v>
      </c>
      <c r="T40" s="94">
        <v>33</v>
      </c>
      <c r="U40">
        <v>0</v>
      </c>
      <c r="V40">
        <v>73.61</v>
      </c>
      <c r="W40">
        <v>4.66</v>
      </c>
      <c r="X40">
        <v>22.5</v>
      </c>
      <c r="Y40">
        <v>7.5</v>
      </c>
      <c r="Z40">
        <v>7.5</v>
      </c>
      <c r="AA40">
        <v>167.33</v>
      </c>
      <c r="AB40">
        <v>33.47</v>
      </c>
      <c r="AC40">
        <v>57</v>
      </c>
      <c r="AD40">
        <v>34</v>
      </c>
      <c r="AE40">
        <v>64</v>
      </c>
      <c r="AF40">
        <v>30</v>
      </c>
      <c r="AG40">
        <v>7.34</v>
      </c>
      <c r="AH40">
        <v>15</v>
      </c>
      <c r="AI40">
        <v>15</v>
      </c>
      <c r="AJ40">
        <v>27.76</v>
      </c>
      <c r="AK40">
        <v>137</v>
      </c>
      <c r="AL40">
        <v>58</v>
      </c>
      <c r="AM40">
        <v>3.83</v>
      </c>
    </row>
    <row r="41" spans="1:39">
      <c r="A41" t="s">
        <v>83</v>
      </c>
      <c r="B41" s="35">
        <v>110.34</v>
      </c>
      <c r="C41" s="35">
        <v>57.78</v>
      </c>
      <c r="D41" s="94">
        <f t="shared" si="0"/>
        <v>99</v>
      </c>
      <c r="E41" s="35"/>
      <c r="F41" s="35"/>
      <c r="G41" s="35"/>
      <c r="H41" s="35"/>
      <c r="I41" s="35"/>
      <c r="J41" s="38">
        <v>9.59</v>
      </c>
      <c r="K41" s="38">
        <v>9.59</v>
      </c>
      <c r="L41" s="38">
        <v>9.83</v>
      </c>
      <c r="M41">
        <v>70.55</v>
      </c>
      <c r="N41">
        <v>150.52000000000001</v>
      </c>
      <c r="O41">
        <v>53.23</v>
      </c>
      <c r="P41">
        <v>0</v>
      </c>
      <c r="Q41">
        <v>17.600000000000001</v>
      </c>
      <c r="R41" s="94">
        <v>33</v>
      </c>
      <c r="S41" s="94">
        <v>33</v>
      </c>
      <c r="T41" s="94">
        <v>33</v>
      </c>
      <c r="U41">
        <v>0</v>
      </c>
      <c r="V41">
        <v>80.87</v>
      </c>
      <c r="W41">
        <v>0</v>
      </c>
      <c r="X41">
        <v>22.5</v>
      </c>
      <c r="Y41">
        <v>7.5</v>
      </c>
      <c r="Z41">
        <v>7.5</v>
      </c>
      <c r="AA41">
        <v>187.75</v>
      </c>
      <c r="AB41">
        <v>37.549999999999997</v>
      </c>
      <c r="AC41">
        <v>65</v>
      </c>
      <c r="AD41">
        <v>38</v>
      </c>
      <c r="AE41">
        <v>69</v>
      </c>
      <c r="AF41">
        <v>33</v>
      </c>
      <c r="AG41">
        <v>7.34</v>
      </c>
      <c r="AH41">
        <v>15</v>
      </c>
      <c r="AI41">
        <v>15</v>
      </c>
      <c r="AJ41">
        <v>27.76</v>
      </c>
      <c r="AK41">
        <v>151</v>
      </c>
      <c r="AL41">
        <v>64</v>
      </c>
      <c r="AM41">
        <v>4.09</v>
      </c>
    </row>
    <row r="42" spans="1:39">
      <c r="A42" t="s">
        <v>84</v>
      </c>
      <c r="B42" s="35">
        <v>110.34</v>
      </c>
      <c r="C42" s="35">
        <v>57.78</v>
      </c>
      <c r="D42" s="94">
        <f t="shared" si="0"/>
        <v>99</v>
      </c>
      <c r="E42" s="35"/>
      <c r="F42" s="35"/>
      <c r="G42" s="35"/>
      <c r="H42" s="35"/>
      <c r="I42" s="35"/>
      <c r="J42" s="38">
        <v>10.55</v>
      </c>
      <c r="K42" s="38">
        <v>10.55</v>
      </c>
      <c r="L42" s="38">
        <v>10.82</v>
      </c>
      <c r="M42">
        <v>70.55</v>
      </c>
      <c r="N42">
        <v>150.52000000000001</v>
      </c>
      <c r="O42">
        <v>53.23</v>
      </c>
      <c r="P42">
        <v>0</v>
      </c>
      <c r="Q42">
        <v>18</v>
      </c>
      <c r="R42" s="94">
        <v>33</v>
      </c>
      <c r="S42" s="94">
        <v>33</v>
      </c>
      <c r="T42" s="94">
        <v>33</v>
      </c>
      <c r="U42">
        <v>0</v>
      </c>
      <c r="V42">
        <v>88.07</v>
      </c>
      <c r="W42">
        <v>0</v>
      </c>
      <c r="X42">
        <v>22.5</v>
      </c>
      <c r="Y42">
        <v>7.5</v>
      </c>
      <c r="Z42">
        <v>7.5</v>
      </c>
      <c r="AA42">
        <v>205.15</v>
      </c>
      <c r="AB42">
        <v>41.03</v>
      </c>
      <c r="AC42">
        <v>73</v>
      </c>
      <c r="AD42">
        <v>39</v>
      </c>
      <c r="AE42">
        <v>76</v>
      </c>
      <c r="AF42">
        <v>37</v>
      </c>
      <c r="AG42">
        <v>7.34</v>
      </c>
      <c r="AH42">
        <v>15</v>
      </c>
      <c r="AI42">
        <v>15</v>
      </c>
      <c r="AJ42">
        <v>27.76</v>
      </c>
      <c r="AK42">
        <v>158</v>
      </c>
      <c r="AL42">
        <v>67</v>
      </c>
      <c r="AM42">
        <v>4.09</v>
      </c>
    </row>
    <row r="43" spans="1:39">
      <c r="A43" t="s">
        <v>85</v>
      </c>
      <c r="B43" s="35">
        <v>110.34</v>
      </c>
      <c r="C43" s="35">
        <v>57.78</v>
      </c>
      <c r="D43" s="94">
        <f t="shared" si="0"/>
        <v>99</v>
      </c>
      <c r="E43" s="35"/>
      <c r="F43" s="35"/>
      <c r="G43" s="35"/>
      <c r="H43" s="35"/>
      <c r="I43" s="35"/>
      <c r="J43" s="38">
        <v>11.41</v>
      </c>
      <c r="K43" s="38">
        <v>11.41</v>
      </c>
      <c r="L43" s="38">
        <v>11.69</v>
      </c>
      <c r="M43">
        <v>70.55</v>
      </c>
      <c r="N43">
        <v>150.52000000000001</v>
      </c>
      <c r="O43">
        <v>53.23</v>
      </c>
      <c r="P43">
        <v>0</v>
      </c>
      <c r="Q43">
        <v>26.01</v>
      </c>
      <c r="R43" s="94">
        <v>33</v>
      </c>
      <c r="S43" s="94">
        <v>33</v>
      </c>
      <c r="T43" s="94">
        <v>33</v>
      </c>
      <c r="U43">
        <v>0</v>
      </c>
      <c r="V43">
        <v>93.41</v>
      </c>
      <c r="W43">
        <v>0</v>
      </c>
      <c r="X43">
        <v>22.5</v>
      </c>
      <c r="Y43">
        <v>7.5</v>
      </c>
      <c r="Z43">
        <v>7.5</v>
      </c>
      <c r="AA43">
        <v>223.02</v>
      </c>
      <c r="AB43">
        <v>44.6</v>
      </c>
      <c r="AC43">
        <v>75</v>
      </c>
      <c r="AD43">
        <v>41</v>
      </c>
      <c r="AE43">
        <v>80</v>
      </c>
      <c r="AF43">
        <v>38</v>
      </c>
      <c r="AG43">
        <v>7.34</v>
      </c>
      <c r="AH43">
        <v>15</v>
      </c>
      <c r="AI43">
        <v>15</v>
      </c>
      <c r="AJ43">
        <v>27.76</v>
      </c>
      <c r="AK43">
        <v>165</v>
      </c>
      <c r="AL43">
        <v>70</v>
      </c>
      <c r="AM43">
        <v>4.09</v>
      </c>
    </row>
    <row r="44" spans="1:39">
      <c r="A44" t="s">
        <v>86</v>
      </c>
      <c r="B44" s="35">
        <v>110.34</v>
      </c>
      <c r="C44" s="35">
        <v>57.78</v>
      </c>
      <c r="D44" s="94">
        <f t="shared" si="0"/>
        <v>99</v>
      </c>
      <c r="E44" s="35"/>
      <c r="F44" s="35"/>
      <c r="G44" s="35"/>
      <c r="H44" s="35"/>
      <c r="I44" s="35"/>
      <c r="J44" s="38">
        <v>12.47</v>
      </c>
      <c r="K44" s="38">
        <v>12.47</v>
      </c>
      <c r="L44" s="38">
        <v>12.79</v>
      </c>
      <c r="M44">
        <v>70.55</v>
      </c>
      <c r="N44">
        <v>150.52000000000001</v>
      </c>
      <c r="O44">
        <v>53.23</v>
      </c>
      <c r="P44">
        <v>0</v>
      </c>
      <c r="Q44">
        <v>25.81</v>
      </c>
      <c r="R44" s="94">
        <v>33</v>
      </c>
      <c r="S44" s="94">
        <v>33</v>
      </c>
      <c r="T44" s="94">
        <v>33</v>
      </c>
      <c r="U44">
        <v>0</v>
      </c>
      <c r="V44">
        <v>96.77</v>
      </c>
      <c r="W44">
        <v>0</v>
      </c>
      <c r="X44">
        <v>22.5</v>
      </c>
      <c r="Y44">
        <v>7.5</v>
      </c>
      <c r="Z44">
        <v>7.5</v>
      </c>
      <c r="AA44">
        <v>229.17</v>
      </c>
      <c r="AB44">
        <v>45.83</v>
      </c>
      <c r="AC44">
        <v>78</v>
      </c>
      <c r="AD44">
        <v>42</v>
      </c>
      <c r="AE44">
        <v>85</v>
      </c>
      <c r="AF44">
        <v>40</v>
      </c>
      <c r="AG44">
        <v>7.34</v>
      </c>
      <c r="AH44">
        <v>15</v>
      </c>
      <c r="AI44">
        <v>15</v>
      </c>
      <c r="AJ44">
        <v>27.76</v>
      </c>
      <c r="AK44">
        <v>172</v>
      </c>
      <c r="AL44">
        <v>73</v>
      </c>
      <c r="AM44">
        <v>4.09</v>
      </c>
    </row>
    <row r="45" spans="1:39">
      <c r="A45" t="s">
        <v>87</v>
      </c>
      <c r="B45" s="35">
        <v>110.34</v>
      </c>
      <c r="C45" s="35">
        <v>57.78</v>
      </c>
      <c r="D45" s="94">
        <f t="shared" si="0"/>
        <v>99</v>
      </c>
      <c r="E45" s="35"/>
      <c r="F45" s="35"/>
      <c r="G45" s="35"/>
      <c r="H45" s="35"/>
      <c r="I45" s="35"/>
      <c r="J45" s="38">
        <v>13.58</v>
      </c>
      <c r="K45" s="38">
        <v>13.58</v>
      </c>
      <c r="L45" s="38">
        <v>13.91</v>
      </c>
      <c r="M45">
        <v>70.55</v>
      </c>
      <c r="N45">
        <v>150.52000000000001</v>
      </c>
      <c r="O45">
        <v>53.23</v>
      </c>
      <c r="P45">
        <v>0</v>
      </c>
      <c r="Q45">
        <v>34.01</v>
      </c>
      <c r="R45" s="94">
        <v>33</v>
      </c>
      <c r="S45" s="94">
        <v>33</v>
      </c>
      <c r="T45" s="94">
        <v>33</v>
      </c>
      <c r="U45">
        <v>0</v>
      </c>
      <c r="V45">
        <v>99.39</v>
      </c>
      <c r="W45">
        <v>0</v>
      </c>
      <c r="X45">
        <v>22.5</v>
      </c>
      <c r="Y45">
        <v>7.5</v>
      </c>
      <c r="Z45">
        <v>7.5</v>
      </c>
      <c r="AA45">
        <v>229.17</v>
      </c>
      <c r="AB45">
        <v>45.83</v>
      </c>
      <c r="AC45">
        <v>82</v>
      </c>
      <c r="AD45">
        <v>43</v>
      </c>
      <c r="AE45">
        <v>87</v>
      </c>
      <c r="AF45">
        <v>41</v>
      </c>
      <c r="AG45">
        <v>7.34</v>
      </c>
      <c r="AH45">
        <v>15</v>
      </c>
      <c r="AI45">
        <v>15</v>
      </c>
      <c r="AJ45">
        <v>27.25</v>
      </c>
      <c r="AK45">
        <v>179</v>
      </c>
      <c r="AL45">
        <v>76</v>
      </c>
      <c r="AM45">
        <v>4.09</v>
      </c>
    </row>
    <row r="46" spans="1:39">
      <c r="A46" t="s">
        <v>88</v>
      </c>
      <c r="B46" s="35">
        <v>110.34</v>
      </c>
      <c r="C46" s="35">
        <v>57.78</v>
      </c>
      <c r="D46" s="94">
        <f t="shared" si="0"/>
        <v>99</v>
      </c>
      <c r="E46" s="35"/>
      <c r="F46" s="35"/>
      <c r="G46" s="35"/>
      <c r="H46" s="35"/>
      <c r="I46" s="35"/>
      <c r="J46" s="38">
        <v>13.98</v>
      </c>
      <c r="K46" s="38">
        <v>13.98</v>
      </c>
      <c r="L46" s="38">
        <v>14.33</v>
      </c>
      <c r="M46">
        <v>70.55</v>
      </c>
      <c r="N46">
        <v>150.52000000000001</v>
      </c>
      <c r="O46">
        <v>53.23</v>
      </c>
      <c r="P46">
        <v>0</v>
      </c>
      <c r="Q46">
        <v>34.01</v>
      </c>
      <c r="R46" s="94">
        <v>33</v>
      </c>
      <c r="S46" s="94">
        <v>33</v>
      </c>
      <c r="T46" s="94">
        <v>33</v>
      </c>
      <c r="U46">
        <v>0</v>
      </c>
      <c r="V46">
        <v>101.21</v>
      </c>
      <c r="W46">
        <v>0</v>
      </c>
      <c r="X46">
        <v>22.5</v>
      </c>
      <c r="Y46">
        <v>7.5</v>
      </c>
      <c r="Z46">
        <v>7.5</v>
      </c>
      <c r="AA46">
        <v>229.17</v>
      </c>
      <c r="AB46">
        <v>45.83</v>
      </c>
      <c r="AC46">
        <v>86</v>
      </c>
      <c r="AD46">
        <v>44</v>
      </c>
      <c r="AE46">
        <v>88</v>
      </c>
      <c r="AF46">
        <v>42</v>
      </c>
      <c r="AG46">
        <v>7.34</v>
      </c>
      <c r="AH46">
        <v>15</v>
      </c>
      <c r="AI46">
        <v>15</v>
      </c>
      <c r="AJ46">
        <v>26.24</v>
      </c>
      <c r="AK46">
        <v>186</v>
      </c>
      <c r="AL46">
        <v>79</v>
      </c>
      <c r="AM46">
        <v>4.09</v>
      </c>
    </row>
    <row r="47" spans="1:39">
      <c r="A47" t="s">
        <v>89</v>
      </c>
      <c r="B47" s="35">
        <v>110.34</v>
      </c>
      <c r="C47" s="35">
        <v>57.78</v>
      </c>
      <c r="D47" s="94">
        <f t="shared" si="0"/>
        <v>99</v>
      </c>
      <c r="E47" s="35"/>
      <c r="F47" s="35"/>
      <c r="G47" s="35"/>
      <c r="H47" s="35"/>
      <c r="I47" s="35"/>
      <c r="J47" s="38">
        <v>14.31</v>
      </c>
      <c r="K47" s="38">
        <v>14.31</v>
      </c>
      <c r="L47" s="38">
        <v>14.66</v>
      </c>
      <c r="M47">
        <v>70.55</v>
      </c>
      <c r="N47">
        <v>150.52000000000001</v>
      </c>
      <c r="O47">
        <v>53.23</v>
      </c>
      <c r="P47">
        <v>0</v>
      </c>
      <c r="Q47">
        <v>34.01</v>
      </c>
      <c r="R47" s="94">
        <v>33</v>
      </c>
      <c r="S47" s="94">
        <v>33</v>
      </c>
      <c r="T47" s="94">
        <v>33</v>
      </c>
      <c r="U47">
        <v>0</v>
      </c>
      <c r="V47">
        <v>102.03</v>
      </c>
      <c r="W47">
        <v>0</v>
      </c>
      <c r="X47">
        <v>22.5</v>
      </c>
      <c r="Y47">
        <v>7.5</v>
      </c>
      <c r="Z47">
        <v>7.5</v>
      </c>
      <c r="AA47">
        <v>229.17</v>
      </c>
      <c r="AB47">
        <v>45.83</v>
      </c>
      <c r="AC47">
        <v>89</v>
      </c>
      <c r="AD47">
        <v>45</v>
      </c>
      <c r="AE47">
        <v>90</v>
      </c>
      <c r="AF47">
        <v>43</v>
      </c>
      <c r="AG47">
        <v>7.34</v>
      </c>
      <c r="AH47">
        <v>15</v>
      </c>
      <c r="AI47">
        <v>15</v>
      </c>
      <c r="AJ47">
        <v>26.24</v>
      </c>
      <c r="AK47">
        <v>189</v>
      </c>
      <c r="AL47">
        <v>81</v>
      </c>
      <c r="AM47">
        <v>3.86</v>
      </c>
    </row>
    <row r="48" spans="1:39">
      <c r="A48" t="s">
        <v>90</v>
      </c>
      <c r="B48" s="35">
        <v>110.34</v>
      </c>
      <c r="C48" s="35">
        <v>57.78</v>
      </c>
      <c r="D48" s="94">
        <f t="shared" si="0"/>
        <v>99</v>
      </c>
      <c r="E48" s="35"/>
      <c r="F48" s="35"/>
      <c r="G48" s="35"/>
      <c r="H48" s="35"/>
      <c r="I48" s="35"/>
      <c r="J48" s="38">
        <v>14.5</v>
      </c>
      <c r="K48" s="38">
        <v>14.5</v>
      </c>
      <c r="L48" s="38">
        <v>14.86</v>
      </c>
      <c r="M48">
        <v>70.55</v>
      </c>
      <c r="N48">
        <v>150.52000000000001</v>
      </c>
      <c r="O48">
        <v>53.23</v>
      </c>
      <c r="P48">
        <v>0</v>
      </c>
      <c r="Q48">
        <v>34.01</v>
      </c>
      <c r="R48" s="94">
        <v>33</v>
      </c>
      <c r="S48" s="94">
        <v>33</v>
      </c>
      <c r="T48" s="94">
        <v>33</v>
      </c>
      <c r="U48">
        <v>0</v>
      </c>
      <c r="V48">
        <v>102.91</v>
      </c>
      <c r="W48">
        <v>0</v>
      </c>
      <c r="X48">
        <v>22.5</v>
      </c>
      <c r="Y48">
        <v>7.5</v>
      </c>
      <c r="Z48">
        <v>7.5</v>
      </c>
      <c r="AA48">
        <v>229.17</v>
      </c>
      <c r="AB48">
        <v>45.83</v>
      </c>
      <c r="AC48">
        <v>89</v>
      </c>
      <c r="AD48">
        <v>45</v>
      </c>
      <c r="AE48">
        <v>90</v>
      </c>
      <c r="AF48">
        <v>43</v>
      </c>
      <c r="AG48">
        <v>7.34</v>
      </c>
      <c r="AH48">
        <v>15</v>
      </c>
      <c r="AI48">
        <v>15</v>
      </c>
      <c r="AJ48">
        <v>27.25</v>
      </c>
      <c r="AK48">
        <v>189</v>
      </c>
      <c r="AL48">
        <v>81</v>
      </c>
      <c r="AM48">
        <v>3.86</v>
      </c>
    </row>
    <row r="49" spans="1:39">
      <c r="A49" t="s">
        <v>91</v>
      </c>
      <c r="B49" s="35">
        <v>110.34</v>
      </c>
      <c r="C49" s="35">
        <v>57.78</v>
      </c>
      <c r="D49" s="94">
        <f t="shared" si="0"/>
        <v>99</v>
      </c>
      <c r="E49" s="35"/>
      <c r="F49" s="35"/>
      <c r="G49" s="35"/>
      <c r="H49" s="35"/>
      <c r="I49" s="35"/>
      <c r="J49" s="38">
        <v>15.04</v>
      </c>
      <c r="K49" s="38">
        <v>15.04</v>
      </c>
      <c r="L49" s="38">
        <v>15.42</v>
      </c>
      <c r="M49">
        <v>70.55</v>
      </c>
      <c r="N49">
        <v>150.52000000000001</v>
      </c>
      <c r="O49">
        <v>53.23</v>
      </c>
      <c r="P49">
        <v>0</v>
      </c>
      <c r="Q49">
        <v>34.01</v>
      </c>
      <c r="R49" s="94">
        <v>33</v>
      </c>
      <c r="S49" s="94">
        <v>33</v>
      </c>
      <c r="T49" s="94">
        <v>33</v>
      </c>
      <c r="U49">
        <v>0</v>
      </c>
      <c r="V49">
        <v>102.69</v>
      </c>
      <c r="W49">
        <v>0</v>
      </c>
      <c r="X49">
        <v>22.5</v>
      </c>
      <c r="Y49">
        <v>7.5</v>
      </c>
      <c r="Z49">
        <v>7.5</v>
      </c>
      <c r="AA49">
        <v>229.17</v>
      </c>
      <c r="AB49">
        <v>45.83</v>
      </c>
      <c r="AC49">
        <v>90</v>
      </c>
      <c r="AD49">
        <v>46</v>
      </c>
      <c r="AE49">
        <v>90</v>
      </c>
      <c r="AF49">
        <v>43</v>
      </c>
      <c r="AG49">
        <v>7.34</v>
      </c>
      <c r="AH49">
        <v>15</v>
      </c>
      <c r="AI49">
        <v>15</v>
      </c>
      <c r="AJ49">
        <v>27.25</v>
      </c>
      <c r="AK49">
        <v>189</v>
      </c>
      <c r="AL49">
        <v>81</v>
      </c>
      <c r="AM49">
        <v>3.86</v>
      </c>
    </row>
    <row r="50" spans="1:39">
      <c r="A50" t="s">
        <v>92</v>
      </c>
      <c r="B50" s="35">
        <v>110.34</v>
      </c>
      <c r="C50" s="35">
        <v>57.78</v>
      </c>
      <c r="D50" s="94">
        <f t="shared" si="0"/>
        <v>99</v>
      </c>
      <c r="E50" s="35"/>
      <c r="F50" s="35"/>
      <c r="G50" s="35"/>
      <c r="H50" s="35"/>
      <c r="I50" s="35"/>
      <c r="J50" s="38">
        <v>15.19</v>
      </c>
      <c r="K50" s="38">
        <v>15.19</v>
      </c>
      <c r="L50" s="38">
        <v>15.58</v>
      </c>
      <c r="M50">
        <v>70.55</v>
      </c>
      <c r="N50">
        <v>150.52000000000001</v>
      </c>
      <c r="O50">
        <v>53.23</v>
      </c>
      <c r="P50">
        <v>0</v>
      </c>
      <c r="Q50">
        <v>34.01</v>
      </c>
      <c r="R50" s="94">
        <v>33</v>
      </c>
      <c r="S50" s="94">
        <v>33</v>
      </c>
      <c r="T50" s="94">
        <v>33</v>
      </c>
      <c r="U50">
        <v>0</v>
      </c>
      <c r="V50">
        <v>102.2</v>
      </c>
      <c r="W50">
        <v>0</v>
      </c>
      <c r="X50">
        <v>22.5</v>
      </c>
      <c r="Y50">
        <v>7.5</v>
      </c>
      <c r="Z50">
        <v>7.5</v>
      </c>
      <c r="AA50">
        <v>229.17</v>
      </c>
      <c r="AB50">
        <v>45.83</v>
      </c>
      <c r="AC50">
        <v>90</v>
      </c>
      <c r="AD50">
        <v>46</v>
      </c>
      <c r="AE50">
        <v>90</v>
      </c>
      <c r="AF50">
        <v>43</v>
      </c>
      <c r="AG50">
        <v>7.34</v>
      </c>
      <c r="AH50">
        <v>15</v>
      </c>
      <c r="AI50">
        <v>15</v>
      </c>
      <c r="AJ50">
        <v>27.25</v>
      </c>
      <c r="AK50">
        <v>189</v>
      </c>
      <c r="AL50">
        <v>81</v>
      </c>
      <c r="AM50">
        <v>3.86</v>
      </c>
    </row>
    <row r="51" spans="1:39">
      <c r="A51" t="s">
        <v>93</v>
      </c>
      <c r="B51" s="35">
        <v>110.34</v>
      </c>
      <c r="C51" s="35">
        <v>57.78</v>
      </c>
      <c r="D51" s="94">
        <f t="shared" si="0"/>
        <v>99</v>
      </c>
      <c r="E51" s="35"/>
      <c r="F51" s="35"/>
      <c r="G51" s="35"/>
      <c r="H51" s="35"/>
      <c r="I51" s="35"/>
      <c r="J51" s="38">
        <v>15.33</v>
      </c>
      <c r="K51" s="38">
        <v>15.33</v>
      </c>
      <c r="L51" s="38">
        <v>15.71</v>
      </c>
      <c r="M51">
        <v>70.55</v>
      </c>
      <c r="N51">
        <v>178.09</v>
      </c>
      <c r="O51">
        <v>53.23</v>
      </c>
      <c r="P51">
        <v>0</v>
      </c>
      <c r="Q51">
        <v>34.01</v>
      </c>
      <c r="R51" s="94">
        <v>33</v>
      </c>
      <c r="S51" s="94">
        <v>33</v>
      </c>
      <c r="T51" s="94">
        <v>33</v>
      </c>
      <c r="U51">
        <v>0</v>
      </c>
      <c r="V51">
        <v>101.45</v>
      </c>
      <c r="W51">
        <v>0</v>
      </c>
      <c r="X51">
        <v>22.5</v>
      </c>
      <c r="Y51">
        <v>7.5</v>
      </c>
      <c r="Z51">
        <v>7.5</v>
      </c>
      <c r="AA51">
        <v>229.17</v>
      </c>
      <c r="AB51">
        <v>45.83</v>
      </c>
      <c r="AC51">
        <v>91</v>
      </c>
      <c r="AD51">
        <v>46</v>
      </c>
      <c r="AE51">
        <v>90</v>
      </c>
      <c r="AF51">
        <v>43</v>
      </c>
      <c r="AG51">
        <v>7.34</v>
      </c>
      <c r="AH51">
        <v>15</v>
      </c>
      <c r="AI51">
        <v>15</v>
      </c>
      <c r="AJ51">
        <v>27.25</v>
      </c>
      <c r="AK51">
        <v>189</v>
      </c>
      <c r="AL51">
        <v>81</v>
      </c>
      <c r="AM51">
        <v>3.86</v>
      </c>
    </row>
    <row r="52" spans="1:39">
      <c r="A52" t="s">
        <v>94</v>
      </c>
      <c r="B52" s="35">
        <v>110.34</v>
      </c>
      <c r="C52" s="35">
        <v>57.78</v>
      </c>
      <c r="D52" s="94">
        <f t="shared" si="0"/>
        <v>99</v>
      </c>
      <c r="E52" s="35"/>
      <c r="F52" s="35"/>
      <c r="G52" s="35"/>
      <c r="H52" s="35"/>
      <c r="I52" s="35"/>
      <c r="J52" s="38">
        <v>15.77</v>
      </c>
      <c r="K52" s="38">
        <v>15.77</v>
      </c>
      <c r="L52" s="38">
        <v>16.16</v>
      </c>
      <c r="M52">
        <v>70.55</v>
      </c>
      <c r="N52">
        <v>178.09</v>
      </c>
      <c r="O52">
        <v>53.23</v>
      </c>
      <c r="P52">
        <v>0</v>
      </c>
      <c r="Q52">
        <v>34.01</v>
      </c>
      <c r="R52" s="94">
        <v>33</v>
      </c>
      <c r="S52" s="94">
        <v>33</v>
      </c>
      <c r="T52" s="94">
        <v>33</v>
      </c>
      <c r="U52">
        <v>0</v>
      </c>
      <c r="V52">
        <v>99.31</v>
      </c>
      <c r="W52">
        <v>0</v>
      </c>
      <c r="X52">
        <v>22.5</v>
      </c>
      <c r="Y52">
        <v>7.5</v>
      </c>
      <c r="Z52">
        <v>7.5</v>
      </c>
      <c r="AA52">
        <v>229.17</v>
      </c>
      <c r="AB52">
        <v>45.83</v>
      </c>
      <c r="AC52">
        <v>91</v>
      </c>
      <c r="AD52">
        <v>46</v>
      </c>
      <c r="AE52">
        <v>90</v>
      </c>
      <c r="AF52">
        <v>43</v>
      </c>
      <c r="AG52">
        <v>7.34</v>
      </c>
      <c r="AH52">
        <v>15</v>
      </c>
      <c r="AI52">
        <v>15</v>
      </c>
      <c r="AJ52">
        <v>28.26</v>
      </c>
      <c r="AK52">
        <v>189</v>
      </c>
      <c r="AL52">
        <v>81</v>
      </c>
      <c r="AM52">
        <v>3.86</v>
      </c>
    </row>
    <row r="53" spans="1:39">
      <c r="A53" t="s">
        <v>95</v>
      </c>
      <c r="B53" s="35">
        <v>110.34</v>
      </c>
      <c r="C53" s="35">
        <v>57.78</v>
      </c>
      <c r="D53" s="94">
        <f t="shared" si="0"/>
        <v>99</v>
      </c>
      <c r="E53" s="35"/>
      <c r="F53" s="35"/>
      <c r="G53" s="35"/>
      <c r="H53" s="35"/>
      <c r="I53" s="35"/>
      <c r="J53" s="38">
        <v>15.77</v>
      </c>
      <c r="K53" s="38">
        <v>15.77</v>
      </c>
      <c r="L53" s="38">
        <v>16.16</v>
      </c>
      <c r="M53">
        <v>70.55</v>
      </c>
      <c r="N53">
        <v>178.09</v>
      </c>
      <c r="O53">
        <v>53.23</v>
      </c>
      <c r="P53">
        <v>0</v>
      </c>
      <c r="Q53">
        <v>40.020000000000003</v>
      </c>
      <c r="R53" s="94">
        <v>33</v>
      </c>
      <c r="S53" s="94">
        <v>33</v>
      </c>
      <c r="T53" s="94">
        <v>33</v>
      </c>
      <c r="U53">
        <v>0</v>
      </c>
      <c r="V53">
        <v>91.44</v>
      </c>
      <c r="W53">
        <v>0</v>
      </c>
      <c r="X53">
        <v>22.5</v>
      </c>
      <c r="Y53">
        <v>7.5</v>
      </c>
      <c r="Z53">
        <v>7.5</v>
      </c>
      <c r="AA53">
        <v>229.17</v>
      </c>
      <c r="AB53">
        <v>45.83</v>
      </c>
      <c r="AC53">
        <v>91</v>
      </c>
      <c r="AD53">
        <v>46</v>
      </c>
      <c r="AE53">
        <v>90</v>
      </c>
      <c r="AF53">
        <v>43</v>
      </c>
      <c r="AG53">
        <v>7.34</v>
      </c>
      <c r="AH53">
        <v>20</v>
      </c>
      <c r="AI53">
        <v>20</v>
      </c>
      <c r="AJ53">
        <v>28.26</v>
      </c>
      <c r="AK53">
        <v>189</v>
      </c>
      <c r="AL53">
        <v>81</v>
      </c>
      <c r="AM53">
        <v>3.86</v>
      </c>
    </row>
    <row r="54" spans="1:39">
      <c r="A54" t="s">
        <v>96</v>
      </c>
      <c r="B54" s="35">
        <v>110.34</v>
      </c>
      <c r="C54" s="35">
        <v>57.78</v>
      </c>
      <c r="D54" s="94">
        <f t="shared" si="0"/>
        <v>99</v>
      </c>
      <c r="E54" s="35"/>
      <c r="F54" s="35"/>
      <c r="G54" s="35"/>
      <c r="H54" s="35"/>
      <c r="I54" s="35"/>
      <c r="J54" s="38">
        <v>15.77</v>
      </c>
      <c r="K54" s="38">
        <v>15.77</v>
      </c>
      <c r="L54" s="38">
        <v>16.16</v>
      </c>
      <c r="M54">
        <v>70.55</v>
      </c>
      <c r="N54">
        <v>178.09</v>
      </c>
      <c r="O54">
        <v>53.23</v>
      </c>
      <c r="P54">
        <v>0</v>
      </c>
      <c r="Q54">
        <v>40.42</v>
      </c>
      <c r="R54" s="94">
        <v>33</v>
      </c>
      <c r="S54" s="94">
        <v>33</v>
      </c>
      <c r="T54" s="94">
        <v>33</v>
      </c>
      <c r="U54">
        <v>0</v>
      </c>
      <c r="V54">
        <v>82.91</v>
      </c>
      <c r="W54">
        <v>0</v>
      </c>
      <c r="X54">
        <v>22.5</v>
      </c>
      <c r="Y54">
        <v>7.5</v>
      </c>
      <c r="Z54">
        <v>7.5</v>
      </c>
      <c r="AA54">
        <v>229.17</v>
      </c>
      <c r="AB54">
        <v>45.83</v>
      </c>
      <c r="AC54">
        <v>91</v>
      </c>
      <c r="AD54">
        <v>46</v>
      </c>
      <c r="AE54">
        <v>90</v>
      </c>
      <c r="AF54">
        <v>43</v>
      </c>
      <c r="AG54">
        <v>7.34</v>
      </c>
      <c r="AH54">
        <v>20</v>
      </c>
      <c r="AI54">
        <v>20</v>
      </c>
      <c r="AJ54">
        <v>28.26</v>
      </c>
      <c r="AK54">
        <v>189</v>
      </c>
      <c r="AL54">
        <v>81</v>
      </c>
      <c r="AM54">
        <v>3.86</v>
      </c>
    </row>
    <row r="55" spans="1:39">
      <c r="A55" t="s">
        <v>97</v>
      </c>
      <c r="B55" s="35">
        <v>110.34</v>
      </c>
      <c r="C55" s="35">
        <v>57.78</v>
      </c>
      <c r="D55" s="94">
        <f t="shared" si="0"/>
        <v>99</v>
      </c>
      <c r="E55" s="35"/>
      <c r="F55" s="35"/>
      <c r="G55" s="35"/>
      <c r="H55" s="35"/>
      <c r="I55" s="35"/>
      <c r="J55" s="38">
        <v>15.77</v>
      </c>
      <c r="K55" s="38">
        <v>15.77</v>
      </c>
      <c r="L55" s="38">
        <v>16.16</v>
      </c>
      <c r="M55">
        <v>70.55</v>
      </c>
      <c r="N55">
        <v>192.21</v>
      </c>
      <c r="O55">
        <v>53.23</v>
      </c>
      <c r="P55">
        <v>0</v>
      </c>
      <c r="Q55">
        <v>41.02</v>
      </c>
      <c r="R55" s="94">
        <v>33</v>
      </c>
      <c r="S55" s="94">
        <v>33</v>
      </c>
      <c r="T55" s="94">
        <v>33</v>
      </c>
      <c r="U55">
        <v>0</v>
      </c>
      <c r="V55">
        <v>73.95</v>
      </c>
      <c r="W55">
        <v>0</v>
      </c>
      <c r="X55">
        <v>22.5</v>
      </c>
      <c r="Y55">
        <v>7.5</v>
      </c>
      <c r="Z55">
        <v>7.5</v>
      </c>
      <c r="AA55">
        <v>229.17</v>
      </c>
      <c r="AB55">
        <v>45.83</v>
      </c>
      <c r="AC55">
        <v>91</v>
      </c>
      <c r="AD55">
        <v>45</v>
      </c>
      <c r="AE55">
        <v>90</v>
      </c>
      <c r="AF55">
        <v>43</v>
      </c>
      <c r="AG55">
        <v>7.34</v>
      </c>
      <c r="AH55">
        <v>20</v>
      </c>
      <c r="AI55">
        <v>20</v>
      </c>
      <c r="AJ55">
        <v>28.77</v>
      </c>
      <c r="AK55">
        <v>193</v>
      </c>
      <c r="AL55">
        <v>82</v>
      </c>
      <c r="AM55">
        <v>4.38</v>
      </c>
    </row>
    <row r="56" spans="1:39">
      <c r="A56" t="s">
        <v>98</v>
      </c>
      <c r="B56" s="35">
        <v>110.34</v>
      </c>
      <c r="C56" s="35">
        <v>57.78</v>
      </c>
      <c r="D56" s="94">
        <f t="shared" si="0"/>
        <v>99</v>
      </c>
      <c r="E56" s="35"/>
      <c r="F56" s="35"/>
      <c r="G56" s="35"/>
      <c r="H56" s="35"/>
      <c r="I56" s="35"/>
      <c r="J56" s="38">
        <v>16</v>
      </c>
      <c r="K56" s="38">
        <v>16</v>
      </c>
      <c r="L56" s="38">
        <v>16.399999999999999</v>
      </c>
      <c r="M56">
        <v>70.55</v>
      </c>
      <c r="N56">
        <v>192.21</v>
      </c>
      <c r="O56">
        <v>53.23</v>
      </c>
      <c r="P56">
        <v>0</v>
      </c>
      <c r="Q56">
        <v>40.619999999999997</v>
      </c>
      <c r="R56" s="94">
        <v>33</v>
      </c>
      <c r="S56" s="94">
        <v>33</v>
      </c>
      <c r="T56" s="94">
        <v>33</v>
      </c>
      <c r="U56">
        <v>0</v>
      </c>
      <c r="V56">
        <v>64.790000000000006</v>
      </c>
      <c r="W56">
        <v>0</v>
      </c>
      <c r="X56">
        <v>22.5</v>
      </c>
      <c r="Y56">
        <v>7.5</v>
      </c>
      <c r="Z56">
        <v>7.5</v>
      </c>
      <c r="AA56">
        <v>229.17</v>
      </c>
      <c r="AB56">
        <v>45.83</v>
      </c>
      <c r="AC56">
        <v>91</v>
      </c>
      <c r="AD56">
        <v>45</v>
      </c>
      <c r="AE56">
        <v>90</v>
      </c>
      <c r="AF56">
        <v>43</v>
      </c>
      <c r="AG56">
        <v>7.34</v>
      </c>
      <c r="AH56">
        <v>20</v>
      </c>
      <c r="AI56">
        <v>20</v>
      </c>
      <c r="AJ56">
        <v>28.77</v>
      </c>
      <c r="AK56">
        <v>193</v>
      </c>
      <c r="AL56">
        <v>82</v>
      </c>
      <c r="AM56">
        <v>4.09</v>
      </c>
    </row>
    <row r="57" spans="1:39">
      <c r="A57" t="s">
        <v>99</v>
      </c>
      <c r="B57" s="35">
        <v>110.34</v>
      </c>
      <c r="C57" s="35">
        <v>57.78</v>
      </c>
      <c r="D57" s="94">
        <f t="shared" si="0"/>
        <v>99</v>
      </c>
      <c r="E57" s="35"/>
      <c r="F57" s="35"/>
      <c r="G57" s="35"/>
      <c r="H57" s="35"/>
      <c r="I57" s="35"/>
      <c r="J57" s="38">
        <v>15.95</v>
      </c>
      <c r="K57" s="38">
        <v>15.95</v>
      </c>
      <c r="L57" s="38">
        <v>16.34</v>
      </c>
      <c r="M57">
        <v>70.55</v>
      </c>
      <c r="N57">
        <v>211.55</v>
      </c>
      <c r="O57">
        <v>53.23</v>
      </c>
      <c r="P57">
        <v>0</v>
      </c>
      <c r="Q57">
        <v>43.02</v>
      </c>
      <c r="R57" s="94">
        <v>33</v>
      </c>
      <c r="S57" s="94">
        <v>33</v>
      </c>
      <c r="T57" s="94">
        <v>33</v>
      </c>
      <c r="U57">
        <v>0</v>
      </c>
      <c r="V57">
        <v>68.03</v>
      </c>
      <c r="W57">
        <v>0</v>
      </c>
      <c r="X57">
        <v>22.5</v>
      </c>
      <c r="Y57">
        <v>7.5</v>
      </c>
      <c r="Z57">
        <v>7.5</v>
      </c>
      <c r="AA57">
        <v>229.17</v>
      </c>
      <c r="AB57">
        <v>45.83</v>
      </c>
      <c r="AC57">
        <v>90</v>
      </c>
      <c r="AD57">
        <v>44</v>
      </c>
      <c r="AE57">
        <v>90</v>
      </c>
      <c r="AF57">
        <v>43</v>
      </c>
      <c r="AG57">
        <v>7.34</v>
      </c>
      <c r="AH57">
        <v>20</v>
      </c>
      <c r="AI57">
        <v>20</v>
      </c>
      <c r="AJ57">
        <v>28.77</v>
      </c>
      <c r="AK57">
        <v>193</v>
      </c>
      <c r="AL57">
        <v>82</v>
      </c>
      <c r="AM57">
        <v>4.09</v>
      </c>
    </row>
    <row r="58" spans="1:39">
      <c r="A58" t="s">
        <v>100</v>
      </c>
      <c r="B58" s="35">
        <v>110.34</v>
      </c>
      <c r="C58" s="35">
        <v>57.78</v>
      </c>
      <c r="D58" s="94">
        <f t="shared" si="0"/>
        <v>99</v>
      </c>
      <c r="E58" s="35"/>
      <c r="F58" s="35"/>
      <c r="G58" s="35"/>
      <c r="H58" s="35"/>
      <c r="I58" s="35"/>
      <c r="J58" s="38">
        <v>15.41</v>
      </c>
      <c r="K58" s="38">
        <v>15.41</v>
      </c>
      <c r="L58" s="38">
        <v>15.8</v>
      </c>
      <c r="M58">
        <v>70.55</v>
      </c>
      <c r="N58">
        <v>211.55</v>
      </c>
      <c r="O58">
        <v>53.23</v>
      </c>
      <c r="P58">
        <v>0</v>
      </c>
      <c r="Q58">
        <v>43.02</v>
      </c>
      <c r="R58" s="94">
        <v>33</v>
      </c>
      <c r="S58" s="94">
        <v>33</v>
      </c>
      <c r="T58" s="94">
        <v>33</v>
      </c>
      <c r="U58">
        <v>0</v>
      </c>
      <c r="V58">
        <v>69.180000000000007</v>
      </c>
      <c r="W58">
        <v>0</v>
      </c>
      <c r="X58">
        <v>22.5</v>
      </c>
      <c r="Y58">
        <v>7.5</v>
      </c>
      <c r="Z58">
        <v>7.5</v>
      </c>
      <c r="AA58">
        <v>229.17</v>
      </c>
      <c r="AB58">
        <v>45.83</v>
      </c>
      <c r="AC58">
        <v>89</v>
      </c>
      <c r="AD58">
        <v>44</v>
      </c>
      <c r="AE58">
        <v>90</v>
      </c>
      <c r="AF58">
        <v>43</v>
      </c>
      <c r="AG58">
        <v>7.34</v>
      </c>
      <c r="AH58">
        <v>20</v>
      </c>
      <c r="AI58">
        <v>20</v>
      </c>
      <c r="AJ58">
        <v>28.77</v>
      </c>
      <c r="AK58">
        <v>189</v>
      </c>
      <c r="AL58">
        <v>81</v>
      </c>
      <c r="AM58">
        <v>4.09</v>
      </c>
    </row>
    <row r="59" spans="1:39">
      <c r="A59" t="s">
        <v>101</v>
      </c>
      <c r="B59" s="35">
        <v>110.34</v>
      </c>
      <c r="C59" s="35">
        <v>57.78</v>
      </c>
      <c r="D59" s="94">
        <f t="shared" si="0"/>
        <v>99</v>
      </c>
      <c r="E59" s="35"/>
      <c r="F59" s="35"/>
      <c r="G59" s="35"/>
      <c r="H59" s="35"/>
      <c r="I59" s="35"/>
      <c r="J59" s="38">
        <v>14.55</v>
      </c>
      <c r="K59" s="38">
        <v>14.55</v>
      </c>
      <c r="L59" s="38">
        <v>14.92</v>
      </c>
      <c r="M59">
        <v>70.55</v>
      </c>
      <c r="N59">
        <v>211.55</v>
      </c>
      <c r="O59">
        <v>53.23</v>
      </c>
      <c r="P59">
        <v>0</v>
      </c>
      <c r="Q59">
        <v>43.02</v>
      </c>
      <c r="R59" s="94">
        <v>33</v>
      </c>
      <c r="S59" s="94">
        <v>33</v>
      </c>
      <c r="T59" s="94">
        <v>33</v>
      </c>
      <c r="U59">
        <v>0</v>
      </c>
      <c r="V59">
        <v>69.69</v>
      </c>
      <c r="W59">
        <v>0</v>
      </c>
      <c r="X59">
        <v>22.5</v>
      </c>
      <c r="Y59">
        <v>7.5</v>
      </c>
      <c r="Z59">
        <v>7.5</v>
      </c>
      <c r="AA59">
        <v>229.17</v>
      </c>
      <c r="AB59">
        <v>45.83</v>
      </c>
      <c r="AC59">
        <v>86</v>
      </c>
      <c r="AD59">
        <v>43</v>
      </c>
      <c r="AE59">
        <v>90</v>
      </c>
      <c r="AF59">
        <v>43</v>
      </c>
      <c r="AG59">
        <v>7.34</v>
      </c>
      <c r="AH59">
        <v>20.329999999999998</v>
      </c>
      <c r="AI59">
        <v>20.329999999999998</v>
      </c>
      <c r="AJ59">
        <v>29.27</v>
      </c>
      <c r="AK59">
        <v>182</v>
      </c>
      <c r="AL59">
        <v>78</v>
      </c>
      <c r="AM59">
        <v>4.09</v>
      </c>
    </row>
    <row r="60" spans="1:39">
      <c r="A60" t="s">
        <v>102</v>
      </c>
      <c r="B60" s="35">
        <v>110.34</v>
      </c>
      <c r="C60" s="35">
        <v>57.78</v>
      </c>
      <c r="D60" s="94">
        <f t="shared" si="0"/>
        <v>99</v>
      </c>
      <c r="E60" s="35"/>
      <c r="F60" s="35"/>
      <c r="G60" s="35"/>
      <c r="H60" s="35"/>
      <c r="I60" s="35"/>
      <c r="J60" s="38">
        <v>14.1</v>
      </c>
      <c r="K60" s="38">
        <v>14.1</v>
      </c>
      <c r="L60" s="38">
        <v>14.45</v>
      </c>
      <c r="M60">
        <v>70.55</v>
      </c>
      <c r="N60">
        <v>211.55</v>
      </c>
      <c r="O60">
        <v>53.23</v>
      </c>
      <c r="P60">
        <v>0</v>
      </c>
      <c r="Q60">
        <v>43.02</v>
      </c>
      <c r="R60" s="94">
        <v>33</v>
      </c>
      <c r="S60" s="94">
        <v>33</v>
      </c>
      <c r="T60" s="94">
        <v>33</v>
      </c>
      <c r="U60">
        <v>0</v>
      </c>
      <c r="V60">
        <v>69.08</v>
      </c>
      <c r="W60">
        <v>0</v>
      </c>
      <c r="X60">
        <v>22.5</v>
      </c>
      <c r="Y60">
        <v>7.5</v>
      </c>
      <c r="Z60">
        <v>7.5</v>
      </c>
      <c r="AA60">
        <v>229.17</v>
      </c>
      <c r="AB60">
        <v>45.83</v>
      </c>
      <c r="AC60">
        <v>85</v>
      </c>
      <c r="AD60">
        <v>42</v>
      </c>
      <c r="AE60">
        <v>83</v>
      </c>
      <c r="AF60">
        <v>40</v>
      </c>
      <c r="AG60">
        <v>7.34</v>
      </c>
      <c r="AH60">
        <v>21</v>
      </c>
      <c r="AI60">
        <v>21</v>
      </c>
      <c r="AJ60">
        <v>29.27</v>
      </c>
      <c r="AK60">
        <v>179</v>
      </c>
      <c r="AL60">
        <v>76</v>
      </c>
      <c r="AM60">
        <v>4.09</v>
      </c>
    </row>
    <row r="61" spans="1:39">
      <c r="A61" t="s">
        <v>103</v>
      </c>
      <c r="B61" s="35">
        <v>110.34</v>
      </c>
      <c r="C61" s="35">
        <v>57.78</v>
      </c>
      <c r="D61" s="94">
        <f t="shared" si="0"/>
        <v>99</v>
      </c>
      <c r="E61" s="35"/>
      <c r="F61" s="35"/>
      <c r="G61" s="35"/>
      <c r="H61" s="35"/>
      <c r="I61" s="35"/>
      <c r="J61" s="38">
        <v>13.5</v>
      </c>
      <c r="K61" s="38">
        <v>13.5</v>
      </c>
      <c r="L61" s="38">
        <v>13.84</v>
      </c>
      <c r="M61">
        <v>70.55</v>
      </c>
      <c r="N61">
        <v>211.55</v>
      </c>
      <c r="O61">
        <v>53.23</v>
      </c>
      <c r="P61">
        <v>0</v>
      </c>
      <c r="Q61">
        <v>43.02</v>
      </c>
      <c r="R61" s="94">
        <v>33</v>
      </c>
      <c r="S61" s="94">
        <v>33</v>
      </c>
      <c r="T61" s="94">
        <v>33</v>
      </c>
      <c r="U61">
        <v>0</v>
      </c>
      <c r="V61">
        <v>63.87</v>
      </c>
      <c r="W61">
        <v>0</v>
      </c>
      <c r="X61">
        <v>22.5</v>
      </c>
      <c r="Y61">
        <v>7.5</v>
      </c>
      <c r="Z61">
        <v>7.5</v>
      </c>
      <c r="AA61">
        <v>229.17</v>
      </c>
      <c r="AB61">
        <v>45.83</v>
      </c>
      <c r="AC61">
        <v>81</v>
      </c>
      <c r="AD61">
        <v>42</v>
      </c>
      <c r="AE61">
        <v>78</v>
      </c>
      <c r="AF61">
        <v>37</v>
      </c>
      <c r="AG61">
        <v>7.34</v>
      </c>
      <c r="AH61">
        <v>21.67</v>
      </c>
      <c r="AI61">
        <v>21.67</v>
      </c>
      <c r="AJ61">
        <v>29.27</v>
      </c>
      <c r="AK61">
        <v>172</v>
      </c>
      <c r="AL61">
        <v>73</v>
      </c>
      <c r="AM61">
        <v>4.09</v>
      </c>
    </row>
    <row r="62" spans="1:39">
      <c r="A62" t="s">
        <v>104</v>
      </c>
      <c r="B62" s="35">
        <v>158.74</v>
      </c>
      <c r="C62" s="35">
        <v>57.78</v>
      </c>
      <c r="D62" s="94">
        <f t="shared" si="0"/>
        <v>99</v>
      </c>
      <c r="E62" s="35"/>
      <c r="F62" s="35"/>
      <c r="G62" s="35"/>
      <c r="H62" s="35"/>
      <c r="I62" s="35"/>
      <c r="J62" s="38">
        <v>12.32</v>
      </c>
      <c r="K62" s="38">
        <v>12.32</v>
      </c>
      <c r="L62" s="38">
        <v>12.63</v>
      </c>
      <c r="M62">
        <v>70.55</v>
      </c>
      <c r="N62">
        <v>211.55</v>
      </c>
      <c r="O62">
        <v>53.23</v>
      </c>
      <c r="P62">
        <v>0</v>
      </c>
      <c r="Q62">
        <v>43.02</v>
      </c>
      <c r="R62" s="94">
        <v>33</v>
      </c>
      <c r="S62" s="94">
        <v>33</v>
      </c>
      <c r="T62" s="94">
        <v>33</v>
      </c>
      <c r="U62">
        <v>0</v>
      </c>
      <c r="V62">
        <v>58.38</v>
      </c>
      <c r="W62">
        <v>0</v>
      </c>
      <c r="X62">
        <v>22.5</v>
      </c>
      <c r="Y62">
        <v>7.5</v>
      </c>
      <c r="Z62">
        <v>7.5</v>
      </c>
      <c r="AA62">
        <v>229.17</v>
      </c>
      <c r="AB62">
        <v>45.83</v>
      </c>
      <c r="AC62">
        <v>77</v>
      </c>
      <c r="AD62">
        <v>41</v>
      </c>
      <c r="AE62">
        <v>74</v>
      </c>
      <c r="AF62">
        <v>36</v>
      </c>
      <c r="AG62">
        <v>7.34</v>
      </c>
      <c r="AH62">
        <v>22.33</v>
      </c>
      <c r="AI62">
        <v>22.33</v>
      </c>
      <c r="AJ62">
        <v>29.27</v>
      </c>
      <c r="AK62">
        <v>168</v>
      </c>
      <c r="AL62">
        <v>72</v>
      </c>
      <c r="AM62">
        <v>4.09</v>
      </c>
    </row>
    <row r="63" spans="1:39">
      <c r="A63" t="s">
        <v>105</v>
      </c>
      <c r="B63" s="35">
        <v>110.34</v>
      </c>
      <c r="C63" s="35">
        <v>57.78</v>
      </c>
      <c r="D63" s="94">
        <f t="shared" si="0"/>
        <v>99</v>
      </c>
      <c r="E63" s="35"/>
      <c r="F63" s="35"/>
      <c r="G63" s="35"/>
      <c r="H63" s="35"/>
      <c r="I63" s="35"/>
      <c r="J63" s="38">
        <v>11.57</v>
      </c>
      <c r="K63" s="38">
        <v>11.57</v>
      </c>
      <c r="L63" s="38">
        <v>11.85</v>
      </c>
      <c r="M63">
        <v>70.55</v>
      </c>
      <c r="N63">
        <v>211.55</v>
      </c>
      <c r="O63">
        <v>53.23</v>
      </c>
      <c r="P63">
        <v>0</v>
      </c>
      <c r="Q63">
        <v>43.02</v>
      </c>
      <c r="R63" s="94">
        <v>33</v>
      </c>
      <c r="S63" s="94">
        <v>33</v>
      </c>
      <c r="T63" s="94">
        <v>33</v>
      </c>
      <c r="U63">
        <v>0</v>
      </c>
      <c r="V63">
        <v>67.37</v>
      </c>
      <c r="W63">
        <v>5.77</v>
      </c>
      <c r="X63">
        <v>22.5</v>
      </c>
      <c r="Y63">
        <v>7.5</v>
      </c>
      <c r="Z63">
        <v>7.5</v>
      </c>
      <c r="AA63">
        <v>229.17</v>
      </c>
      <c r="AB63">
        <v>45.83</v>
      </c>
      <c r="AC63">
        <v>74</v>
      </c>
      <c r="AD63">
        <v>39</v>
      </c>
      <c r="AE63">
        <v>76</v>
      </c>
      <c r="AF63">
        <v>37</v>
      </c>
      <c r="AG63">
        <v>7.34</v>
      </c>
      <c r="AH63">
        <v>21.33</v>
      </c>
      <c r="AI63">
        <v>21.33</v>
      </c>
      <c r="AJ63">
        <v>29.27</v>
      </c>
      <c r="AK63">
        <v>161</v>
      </c>
      <c r="AL63">
        <v>69</v>
      </c>
      <c r="AM63">
        <v>4.09</v>
      </c>
    </row>
    <row r="64" spans="1:39">
      <c r="A64" t="s">
        <v>106</v>
      </c>
      <c r="B64" s="35">
        <v>110.34</v>
      </c>
      <c r="C64" s="35">
        <v>57.78</v>
      </c>
      <c r="D64" s="94">
        <f t="shared" si="0"/>
        <v>99</v>
      </c>
      <c r="E64" s="35"/>
      <c r="F64" s="35"/>
      <c r="G64" s="35"/>
      <c r="H64" s="35"/>
      <c r="I64" s="35"/>
      <c r="J64" s="38">
        <v>9.91</v>
      </c>
      <c r="K64" s="38">
        <v>9.91</v>
      </c>
      <c r="L64" s="38">
        <v>10.16</v>
      </c>
      <c r="M64">
        <v>70.55</v>
      </c>
      <c r="N64">
        <v>211.55</v>
      </c>
      <c r="O64">
        <v>53.23</v>
      </c>
      <c r="P64">
        <v>0</v>
      </c>
      <c r="Q64">
        <v>43.02</v>
      </c>
      <c r="R64" s="94">
        <v>33</v>
      </c>
      <c r="S64" s="94">
        <v>33</v>
      </c>
      <c r="T64" s="94">
        <v>33</v>
      </c>
      <c r="U64">
        <v>0</v>
      </c>
      <c r="V64">
        <v>61.42</v>
      </c>
      <c r="W64">
        <v>5.77</v>
      </c>
      <c r="X64">
        <v>22.5</v>
      </c>
      <c r="Y64">
        <v>7.5</v>
      </c>
      <c r="Z64">
        <v>7.5</v>
      </c>
      <c r="AA64">
        <v>216.88</v>
      </c>
      <c r="AB64">
        <v>43.37</v>
      </c>
      <c r="AC64">
        <v>70</v>
      </c>
      <c r="AD64">
        <v>36</v>
      </c>
      <c r="AE64">
        <v>72</v>
      </c>
      <c r="AF64">
        <v>35</v>
      </c>
      <c r="AG64">
        <v>7.66</v>
      </c>
      <c r="AH64">
        <v>22</v>
      </c>
      <c r="AI64">
        <v>22</v>
      </c>
      <c r="AJ64">
        <v>29.27</v>
      </c>
      <c r="AK64">
        <v>151</v>
      </c>
      <c r="AL64">
        <v>64</v>
      </c>
      <c r="AM64">
        <v>4.09</v>
      </c>
    </row>
    <row r="65" spans="1:39">
      <c r="A65" t="s">
        <v>107</v>
      </c>
      <c r="B65" s="35">
        <v>110.34</v>
      </c>
      <c r="C65" s="35">
        <v>57.78</v>
      </c>
      <c r="D65" s="94">
        <f t="shared" si="0"/>
        <v>99</v>
      </c>
      <c r="E65" s="35"/>
      <c r="F65" s="35"/>
      <c r="G65" s="35"/>
      <c r="H65" s="35"/>
      <c r="I65" s="35"/>
      <c r="J65" s="38">
        <v>9.17</v>
      </c>
      <c r="K65" s="38">
        <v>9.17</v>
      </c>
      <c r="L65" s="38">
        <v>9.4</v>
      </c>
      <c r="M65">
        <v>70.55</v>
      </c>
      <c r="N65">
        <v>211.55</v>
      </c>
      <c r="O65">
        <v>53.23</v>
      </c>
      <c r="P65">
        <v>0</v>
      </c>
      <c r="Q65">
        <v>43.02</v>
      </c>
      <c r="R65" s="94">
        <v>33</v>
      </c>
      <c r="S65" s="94">
        <v>33</v>
      </c>
      <c r="T65" s="94">
        <v>33</v>
      </c>
      <c r="U65">
        <v>0</v>
      </c>
      <c r="V65">
        <v>56.75</v>
      </c>
      <c r="W65">
        <v>5.77</v>
      </c>
      <c r="X65">
        <v>22.5</v>
      </c>
      <c r="Y65">
        <v>7.5</v>
      </c>
      <c r="Z65">
        <v>7.5</v>
      </c>
      <c r="AA65">
        <v>186.98</v>
      </c>
      <c r="AB65">
        <v>37.39</v>
      </c>
      <c r="AC65">
        <v>63</v>
      </c>
      <c r="AD65">
        <v>32</v>
      </c>
      <c r="AE65">
        <v>66</v>
      </c>
      <c r="AF65">
        <v>32</v>
      </c>
      <c r="AG65">
        <v>8</v>
      </c>
      <c r="AH65">
        <v>22.67</v>
      </c>
      <c r="AI65">
        <v>22.67</v>
      </c>
      <c r="AJ65">
        <v>28.77</v>
      </c>
      <c r="AK65">
        <v>137</v>
      </c>
      <c r="AL65">
        <v>58</v>
      </c>
      <c r="AM65">
        <v>4.09</v>
      </c>
    </row>
    <row r="66" spans="1:39">
      <c r="A66" t="s">
        <v>108</v>
      </c>
      <c r="B66" s="35">
        <v>149.06</v>
      </c>
      <c r="C66" s="35">
        <v>57.78</v>
      </c>
      <c r="D66" s="94">
        <f t="shared" si="0"/>
        <v>99</v>
      </c>
      <c r="E66" s="35"/>
      <c r="F66" s="35"/>
      <c r="G66" s="35"/>
      <c r="H66" s="35"/>
      <c r="I66" s="35"/>
      <c r="J66" s="38">
        <v>8.44</v>
      </c>
      <c r="K66" s="38">
        <v>8.44</v>
      </c>
      <c r="L66" s="38">
        <v>8.66</v>
      </c>
      <c r="M66">
        <v>70.55</v>
      </c>
      <c r="N66">
        <v>211.55</v>
      </c>
      <c r="O66">
        <v>53.23</v>
      </c>
      <c r="P66">
        <v>0</v>
      </c>
      <c r="Q66">
        <v>43.02</v>
      </c>
      <c r="R66" s="94">
        <v>33</v>
      </c>
      <c r="S66" s="94">
        <v>33</v>
      </c>
      <c r="T66" s="94">
        <v>33</v>
      </c>
      <c r="U66">
        <v>0</v>
      </c>
      <c r="V66">
        <v>51.86</v>
      </c>
      <c r="W66">
        <v>5.77</v>
      </c>
      <c r="X66">
        <v>24</v>
      </c>
      <c r="Y66">
        <v>8</v>
      </c>
      <c r="Z66">
        <v>8</v>
      </c>
      <c r="AA66">
        <v>171.17</v>
      </c>
      <c r="AB66">
        <v>34.229999999999997</v>
      </c>
      <c r="AC66">
        <v>58</v>
      </c>
      <c r="AD66">
        <v>29</v>
      </c>
      <c r="AE66">
        <v>61</v>
      </c>
      <c r="AF66">
        <v>29</v>
      </c>
      <c r="AG66">
        <v>8.66</v>
      </c>
      <c r="AH66">
        <v>23.67</v>
      </c>
      <c r="AI66">
        <v>23.67</v>
      </c>
      <c r="AJ66">
        <v>26.74</v>
      </c>
      <c r="AK66">
        <v>126</v>
      </c>
      <c r="AL66">
        <v>54</v>
      </c>
      <c r="AM66">
        <v>4.09</v>
      </c>
    </row>
    <row r="67" spans="1:39">
      <c r="A67" t="s">
        <v>109</v>
      </c>
      <c r="B67" s="35">
        <v>149.06</v>
      </c>
      <c r="C67" s="35">
        <v>57.78</v>
      </c>
      <c r="D67" s="94">
        <f t="shared" si="0"/>
        <v>99</v>
      </c>
      <c r="E67" s="35"/>
      <c r="F67" s="35"/>
      <c r="G67" s="35"/>
      <c r="H67" s="35"/>
      <c r="I67" s="35"/>
      <c r="J67" s="38">
        <v>7.68</v>
      </c>
      <c r="K67" s="38">
        <v>7.68</v>
      </c>
      <c r="L67" s="38">
        <v>7.87</v>
      </c>
      <c r="M67">
        <v>70.55</v>
      </c>
      <c r="N67">
        <v>211.55</v>
      </c>
      <c r="O67">
        <v>53.23</v>
      </c>
      <c r="P67">
        <v>0</v>
      </c>
      <c r="Q67">
        <v>43.02</v>
      </c>
      <c r="R67" s="94">
        <v>33</v>
      </c>
      <c r="S67" s="94">
        <v>33</v>
      </c>
      <c r="T67" s="94">
        <v>33</v>
      </c>
      <c r="U67">
        <v>0</v>
      </c>
      <c r="V67">
        <v>46.47</v>
      </c>
      <c r="W67">
        <v>6.15</v>
      </c>
      <c r="X67">
        <v>24</v>
      </c>
      <c r="Y67">
        <v>8</v>
      </c>
      <c r="Z67">
        <v>8</v>
      </c>
      <c r="AA67">
        <v>153.16999999999999</v>
      </c>
      <c r="AB67">
        <v>30.63</v>
      </c>
      <c r="AC67">
        <v>55</v>
      </c>
      <c r="AD67">
        <v>28</v>
      </c>
      <c r="AE67">
        <v>55</v>
      </c>
      <c r="AF67">
        <v>27</v>
      </c>
      <c r="AG67">
        <v>9.66</v>
      </c>
      <c r="AH67">
        <v>24</v>
      </c>
      <c r="AI67">
        <v>24</v>
      </c>
      <c r="AJ67">
        <v>26.74</v>
      </c>
      <c r="AK67">
        <v>120</v>
      </c>
      <c r="AL67">
        <v>52</v>
      </c>
      <c r="AM67">
        <v>3.83</v>
      </c>
    </row>
    <row r="68" spans="1:39">
      <c r="A68" t="s">
        <v>110</v>
      </c>
      <c r="B68" s="35">
        <v>170.97</v>
      </c>
      <c r="C68" s="35">
        <v>57.78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6.8</v>
      </c>
      <c r="K68" s="38">
        <v>6.8</v>
      </c>
      <c r="L68" s="38">
        <v>6.97</v>
      </c>
      <c r="M68">
        <v>70.55</v>
      </c>
      <c r="N68">
        <v>211.55</v>
      </c>
      <c r="O68">
        <v>53.23</v>
      </c>
      <c r="P68">
        <v>0</v>
      </c>
      <c r="Q68">
        <v>43.02</v>
      </c>
      <c r="R68" s="94">
        <v>33</v>
      </c>
      <c r="S68" s="94">
        <v>33</v>
      </c>
      <c r="T68" s="94">
        <v>33</v>
      </c>
      <c r="U68">
        <v>0</v>
      </c>
      <c r="V68">
        <v>40.64</v>
      </c>
      <c r="W68">
        <v>6.15</v>
      </c>
      <c r="X68">
        <v>26</v>
      </c>
      <c r="Y68">
        <v>8.66</v>
      </c>
      <c r="Z68">
        <v>8.67</v>
      </c>
      <c r="AA68">
        <v>136.53</v>
      </c>
      <c r="AB68">
        <v>27.31</v>
      </c>
      <c r="AC68">
        <v>48</v>
      </c>
      <c r="AD68">
        <v>26</v>
      </c>
      <c r="AE68">
        <v>49</v>
      </c>
      <c r="AF68">
        <v>23</v>
      </c>
      <c r="AG68">
        <v>10.34</v>
      </c>
      <c r="AH68">
        <v>24</v>
      </c>
      <c r="AI68">
        <v>24</v>
      </c>
      <c r="AJ68">
        <v>26.74</v>
      </c>
      <c r="AK68">
        <v>106</v>
      </c>
      <c r="AL68">
        <v>45</v>
      </c>
      <c r="AM68">
        <v>3.83</v>
      </c>
    </row>
    <row r="69" spans="1:39">
      <c r="A69" t="s">
        <v>111</v>
      </c>
      <c r="B69" s="35">
        <v>110.34</v>
      </c>
      <c r="C69" s="35">
        <v>57.78</v>
      </c>
      <c r="D69" s="94">
        <f t="shared" si="1"/>
        <v>99</v>
      </c>
      <c r="E69" s="35"/>
      <c r="F69" s="35"/>
      <c r="G69" s="35"/>
      <c r="H69" s="35"/>
      <c r="I69" s="35"/>
      <c r="J69" s="38">
        <v>6</v>
      </c>
      <c r="K69" s="38">
        <v>6</v>
      </c>
      <c r="L69" s="38">
        <v>6.14</v>
      </c>
      <c r="M69">
        <v>70.55</v>
      </c>
      <c r="N69">
        <v>211.55</v>
      </c>
      <c r="O69">
        <v>53.23</v>
      </c>
      <c r="P69">
        <v>0</v>
      </c>
      <c r="Q69">
        <v>43.02</v>
      </c>
      <c r="R69" s="94">
        <v>33</v>
      </c>
      <c r="S69" s="94">
        <v>33</v>
      </c>
      <c r="T69" s="94">
        <v>33</v>
      </c>
      <c r="U69">
        <v>0</v>
      </c>
      <c r="V69">
        <v>32.31</v>
      </c>
      <c r="W69">
        <v>6.15</v>
      </c>
      <c r="X69">
        <v>27</v>
      </c>
      <c r="Y69">
        <v>9</v>
      </c>
      <c r="Z69">
        <v>9</v>
      </c>
      <c r="AA69">
        <v>115.18</v>
      </c>
      <c r="AB69">
        <v>23.04</v>
      </c>
      <c r="AC69">
        <v>43</v>
      </c>
      <c r="AD69">
        <v>24</v>
      </c>
      <c r="AE69">
        <v>43</v>
      </c>
      <c r="AF69">
        <v>20</v>
      </c>
      <c r="AG69">
        <v>11.66</v>
      </c>
      <c r="AH69">
        <v>24.33</v>
      </c>
      <c r="AI69">
        <v>24.33</v>
      </c>
      <c r="AJ69">
        <v>26.74</v>
      </c>
      <c r="AK69">
        <v>92</v>
      </c>
      <c r="AL69">
        <v>39</v>
      </c>
      <c r="AM69">
        <v>3.83</v>
      </c>
    </row>
    <row r="70" spans="1:39">
      <c r="A70" t="s">
        <v>112</v>
      </c>
      <c r="B70" s="35">
        <v>110.34</v>
      </c>
      <c r="C70" s="35">
        <v>57.78</v>
      </c>
      <c r="D70" s="94">
        <f t="shared" si="1"/>
        <v>91</v>
      </c>
      <c r="E70" s="35"/>
      <c r="F70" s="35"/>
      <c r="G70" s="35"/>
      <c r="H70" s="35"/>
      <c r="I70" s="35"/>
      <c r="J70" s="38">
        <v>5.0999999999999996</v>
      </c>
      <c r="K70" s="38">
        <v>5.0999999999999996</v>
      </c>
      <c r="L70" s="38">
        <v>5.23</v>
      </c>
      <c r="M70">
        <v>70.55</v>
      </c>
      <c r="N70">
        <v>211.55</v>
      </c>
      <c r="O70">
        <v>53.23</v>
      </c>
      <c r="P70">
        <v>0</v>
      </c>
      <c r="Q70">
        <v>43.02</v>
      </c>
      <c r="R70" s="94">
        <v>33</v>
      </c>
      <c r="S70" s="94">
        <v>25</v>
      </c>
      <c r="T70" s="94">
        <v>33</v>
      </c>
      <c r="U70">
        <v>0</v>
      </c>
      <c r="V70">
        <v>26.63</v>
      </c>
      <c r="W70">
        <v>6.15</v>
      </c>
      <c r="X70">
        <v>28</v>
      </c>
      <c r="Y70">
        <v>9.34</v>
      </c>
      <c r="Z70">
        <v>9.33</v>
      </c>
      <c r="AA70">
        <v>98.61</v>
      </c>
      <c r="AB70">
        <v>19.72</v>
      </c>
      <c r="AC70">
        <v>38</v>
      </c>
      <c r="AD70">
        <v>19</v>
      </c>
      <c r="AE70">
        <v>36</v>
      </c>
      <c r="AF70">
        <v>17</v>
      </c>
      <c r="AG70">
        <v>12.66</v>
      </c>
      <c r="AH70">
        <v>24.67</v>
      </c>
      <c r="AI70">
        <v>24.67</v>
      </c>
      <c r="AJ70">
        <v>26.74</v>
      </c>
      <c r="AK70">
        <v>78</v>
      </c>
      <c r="AL70">
        <v>34</v>
      </c>
      <c r="AM70">
        <v>3.83</v>
      </c>
    </row>
    <row r="71" spans="1:39">
      <c r="A71" t="s">
        <v>113</v>
      </c>
      <c r="B71" s="35">
        <v>110.34</v>
      </c>
      <c r="C71" s="35">
        <v>57.78</v>
      </c>
      <c r="D71" s="94">
        <f t="shared" si="1"/>
        <v>83</v>
      </c>
      <c r="E71" s="35"/>
      <c r="F71" s="35"/>
      <c r="G71" s="35"/>
      <c r="H71" s="35"/>
      <c r="I71" s="35"/>
      <c r="J71" s="38">
        <v>4.25</v>
      </c>
      <c r="K71" s="38">
        <v>4.25</v>
      </c>
      <c r="L71" s="38">
        <v>4.3499999999999996</v>
      </c>
      <c r="M71">
        <v>70.55</v>
      </c>
      <c r="N71">
        <v>211.55</v>
      </c>
      <c r="O71">
        <v>53.23</v>
      </c>
      <c r="P71">
        <v>0</v>
      </c>
      <c r="Q71">
        <v>43.02</v>
      </c>
      <c r="R71" s="94">
        <v>33</v>
      </c>
      <c r="S71" s="94">
        <v>17</v>
      </c>
      <c r="T71" s="94">
        <v>33</v>
      </c>
      <c r="U71">
        <v>0</v>
      </c>
      <c r="V71">
        <v>21.14</v>
      </c>
      <c r="W71">
        <v>6.51</v>
      </c>
      <c r="X71">
        <v>29</v>
      </c>
      <c r="Y71">
        <v>9.66</v>
      </c>
      <c r="Z71">
        <v>9.67</v>
      </c>
      <c r="AA71">
        <v>81.81</v>
      </c>
      <c r="AB71">
        <v>16.36</v>
      </c>
      <c r="AC71">
        <v>30</v>
      </c>
      <c r="AD71">
        <v>16</v>
      </c>
      <c r="AE71">
        <v>30</v>
      </c>
      <c r="AF71">
        <v>15</v>
      </c>
      <c r="AG71">
        <v>13.66</v>
      </c>
      <c r="AH71">
        <v>25.67</v>
      </c>
      <c r="AI71">
        <v>25.67</v>
      </c>
      <c r="AJ71">
        <v>26.74</v>
      </c>
      <c r="AK71">
        <v>67</v>
      </c>
      <c r="AL71">
        <v>28</v>
      </c>
      <c r="AM71">
        <v>3.83</v>
      </c>
    </row>
    <row r="72" spans="1:39">
      <c r="A72" t="s">
        <v>114</v>
      </c>
      <c r="B72" s="35">
        <v>110.34</v>
      </c>
      <c r="C72" s="35">
        <v>57.78</v>
      </c>
      <c r="D72" s="94">
        <f t="shared" si="1"/>
        <v>75</v>
      </c>
      <c r="E72" s="35"/>
      <c r="F72" s="35"/>
      <c r="G72" s="35"/>
      <c r="H72" s="35"/>
      <c r="I72" s="35"/>
      <c r="J72" s="38">
        <v>3.47</v>
      </c>
      <c r="K72" s="38">
        <v>3.47</v>
      </c>
      <c r="L72" s="38">
        <v>3.55</v>
      </c>
      <c r="M72">
        <v>70.55</v>
      </c>
      <c r="N72">
        <v>211.55</v>
      </c>
      <c r="O72">
        <v>53.23</v>
      </c>
      <c r="P72">
        <v>0</v>
      </c>
      <c r="Q72">
        <v>43.02</v>
      </c>
      <c r="R72" s="94">
        <v>33</v>
      </c>
      <c r="S72" s="94">
        <v>9</v>
      </c>
      <c r="T72" s="94">
        <v>33</v>
      </c>
      <c r="U72">
        <v>0</v>
      </c>
      <c r="V72">
        <v>16.010000000000002</v>
      </c>
      <c r="W72">
        <v>6.51</v>
      </c>
      <c r="X72">
        <v>31</v>
      </c>
      <c r="Y72">
        <v>10.34</v>
      </c>
      <c r="Z72">
        <v>10.33</v>
      </c>
      <c r="AA72">
        <v>65.33</v>
      </c>
      <c r="AB72">
        <v>13.07</v>
      </c>
      <c r="AC72">
        <v>26</v>
      </c>
      <c r="AD72">
        <v>13</v>
      </c>
      <c r="AE72">
        <v>24</v>
      </c>
      <c r="AF72">
        <v>11</v>
      </c>
      <c r="AG72">
        <v>14.34</v>
      </c>
      <c r="AH72">
        <v>27</v>
      </c>
      <c r="AI72">
        <v>27</v>
      </c>
      <c r="AJ72">
        <v>26.74</v>
      </c>
      <c r="AK72">
        <v>56</v>
      </c>
      <c r="AL72">
        <v>24</v>
      </c>
      <c r="AM72">
        <v>3.83</v>
      </c>
    </row>
    <row r="73" spans="1:39">
      <c r="A73" t="s">
        <v>115</v>
      </c>
      <c r="B73" s="35">
        <v>110.34</v>
      </c>
      <c r="C73" s="35">
        <v>57.78</v>
      </c>
      <c r="D73" s="94">
        <f t="shared" si="1"/>
        <v>69</v>
      </c>
      <c r="E73" s="35"/>
      <c r="F73" s="35"/>
      <c r="G73" s="35"/>
      <c r="H73" s="35"/>
      <c r="I73" s="35"/>
      <c r="J73" s="38">
        <v>2.65</v>
      </c>
      <c r="K73" s="38">
        <v>2.65</v>
      </c>
      <c r="L73" s="38">
        <v>2.71</v>
      </c>
      <c r="M73">
        <v>70.55</v>
      </c>
      <c r="N73">
        <v>211.55</v>
      </c>
      <c r="O73">
        <v>53.23</v>
      </c>
      <c r="P73">
        <v>0</v>
      </c>
      <c r="Q73">
        <v>43.02</v>
      </c>
      <c r="R73" s="94">
        <v>33</v>
      </c>
      <c r="S73" s="94">
        <v>3</v>
      </c>
      <c r="T73" s="94">
        <v>33</v>
      </c>
      <c r="U73">
        <v>0</v>
      </c>
      <c r="V73">
        <v>10.58</v>
      </c>
      <c r="W73">
        <v>6.51</v>
      </c>
      <c r="X73">
        <v>33</v>
      </c>
      <c r="Y73">
        <v>11</v>
      </c>
      <c r="Z73">
        <v>11</v>
      </c>
      <c r="AA73">
        <v>50.95</v>
      </c>
      <c r="AB73">
        <v>10.19</v>
      </c>
      <c r="AC73">
        <v>18</v>
      </c>
      <c r="AD73">
        <v>11</v>
      </c>
      <c r="AE73">
        <v>20</v>
      </c>
      <c r="AF73">
        <v>9</v>
      </c>
      <c r="AG73">
        <v>15</v>
      </c>
      <c r="AH73">
        <v>28.33</v>
      </c>
      <c r="AI73">
        <v>28.33</v>
      </c>
      <c r="AJ73">
        <v>26.74</v>
      </c>
      <c r="AK73">
        <v>42</v>
      </c>
      <c r="AL73">
        <v>18</v>
      </c>
      <c r="AM73">
        <v>3.83</v>
      </c>
    </row>
    <row r="74" spans="1:39">
      <c r="A74" t="s">
        <v>116</v>
      </c>
      <c r="B74" s="35">
        <v>110.34</v>
      </c>
      <c r="C74" s="35">
        <v>57.78</v>
      </c>
      <c r="D74" s="94">
        <f t="shared" si="1"/>
        <v>56.37</v>
      </c>
      <c r="E74" s="35"/>
      <c r="F74" s="35"/>
      <c r="G74" s="35"/>
      <c r="H74" s="35"/>
      <c r="I74" s="35"/>
      <c r="J74" s="38">
        <v>1.9</v>
      </c>
      <c r="K74" s="38">
        <v>1.9</v>
      </c>
      <c r="L74" s="38">
        <v>1.95</v>
      </c>
      <c r="M74">
        <v>70.55</v>
      </c>
      <c r="N74">
        <v>211.55</v>
      </c>
      <c r="O74">
        <v>53.23</v>
      </c>
      <c r="P74">
        <v>0</v>
      </c>
      <c r="Q74">
        <v>43.02</v>
      </c>
      <c r="R74" s="94">
        <v>29.08</v>
      </c>
      <c r="S74" s="94">
        <v>0</v>
      </c>
      <c r="T74" s="94">
        <v>27.29</v>
      </c>
      <c r="U74">
        <v>0</v>
      </c>
      <c r="V74">
        <v>5.83</v>
      </c>
      <c r="W74">
        <v>6.51</v>
      </c>
      <c r="X74">
        <v>34</v>
      </c>
      <c r="Y74">
        <v>11.34</v>
      </c>
      <c r="Z74">
        <v>11.33</v>
      </c>
      <c r="AA74">
        <v>37.07</v>
      </c>
      <c r="AB74">
        <v>7.41</v>
      </c>
      <c r="AC74">
        <v>15</v>
      </c>
      <c r="AD74">
        <v>7</v>
      </c>
      <c r="AE74">
        <v>15</v>
      </c>
      <c r="AF74">
        <v>7</v>
      </c>
      <c r="AG74">
        <v>15.66</v>
      </c>
      <c r="AH74">
        <v>29.67</v>
      </c>
      <c r="AI74">
        <v>29.67</v>
      </c>
      <c r="AJ74">
        <v>27.25</v>
      </c>
      <c r="AK74">
        <v>28</v>
      </c>
      <c r="AL74">
        <v>12</v>
      </c>
      <c r="AM74">
        <v>3.83</v>
      </c>
    </row>
    <row r="75" spans="1:39">
      <c r="A75" t="s">
        <v>117</v>
      </c>
      <c r="B75" s="35">
        <v>110.34</v>
      </c>
      <c r="C75" s="35">
        <v>57.78</v>
      </c>
      <c r="D75" s="94">
        <f t="shared" si="1"/>
        <v>0</v>
      </c>
      <c r="E75" s="35"/>
      <c r="F75" s="35"/>
      <c r="G75" s="35"/>
      <c r="H75" s="35"/>
      <c r="I75" s="35"/>
      <c r="J75" s="38">
        <v>1.45</v>
      </c>
      <c r="K75" s="38">
        <v>1.45</v>
      </c>
      <c r="L75" s="38">
        <v>1.49</v>
      </c>
      <c r="M75">
        <v>70.55</v>
      </c>
      <c r="N75">
        <v>232.3</v>
      </c>
      <c r="O75">
        <v>82.27</v>
      </c>
      <c r="P75">
        <v>0</v>
      </c>
      <c r="Q75">
        <v>43.02</v>
      </c>
      <c r="R75" s="94">
        <v>0</v>
      </c>
      <c r="S75" s="94">
        <v>0</v>
      </c>
      <c r="T75" s="94">
        <v>0</v>
      </c>
      <c r="U75">
        <v>0</v>
      </c>
      <c r="V75">
        <v>2.14</v>
      </c>
      <c r="W75">
        <v>6.89</v>
      </c>
      <c r="X75">
        <v>35</v>
      </c>
      <c r="Y75">
        <v>11.66</v>
      </c>
      <c r="Z75">
        <v>11.67</v>
      </c>
      <c r="AA75">
        <v>27.46</v>
      </c>
      <c r="AB75">
        <v>5.49</v>
      </c>
      <c r="AC75">
        <v>12</v>
      </c>
      <c r="AD75">
        <v>7</v>
      </c>
      <c r="AE75">
        <v>9</v>
      </c>
      <c r="AF75">
        <v>5</v>
      </c>
      <c r="AG75">
        <v>11</v>
      </c>
      <c r="AH75">
        <v>29.33</v>
      </c>
      <c r="AI75">
        <v>29.33</v>
      </c>
      <c r="AJ75">
        <v>26.24</v>
      </c>
      <c r="AK75">
        <v>18</v>
      </c>
      <c r="AL75">
        <v>7</v>
      </c>
      <c r="AM75">
        <v>3.83</v>
      </c>
    </row>
    <row r="76" spans="1:39">
      <c r="A76" t="s">
        <v>118</v>
      </c>
      <c r="B76" s="35">
        <v>166.43</v>
      </c>
      <c r="C76" s="35">
        <v>57.78</v>
      </c>
      <c r="D76" s="94">
        <f t="shared" si="1"/>
        <v>0</v>
      </c>
      <c r="E76" s="35"/>
      <c r="F76" s="35"/>
      <c r="G76" s="35"/>
      <c r="H76" s="35"/>
      <c r="I76" s="35"/>
      <c r="J76" s="38">
        <v>1.03</v>
      </c>
      <c r="K76" s="38">
        <v>1.03</v>
      </c>
      <c r="L76" s="38">
        <v>1.06</v>
      </c>
      <c r="M76">
        <v>70.55</v>
      </c>
      <c r="N76">
        <v>251.65</v>
      </c>
      <c r="O76">
        <v>100.84</v>
      </c>
      <c r="P76">
        <v>0</v>
      </c>
      <c r="Q76">
        <v>43.02</v>
      </c>
      <c r="R76" s="94">
        <v>0</v>
      </c>
      <c r="S76" s="94">
        <v>0</v>
      </c>
      <c r="T76" s="94">
        <v>0</v>
      </c>
      <c r="U76">
        <v>0</v>
      </c>
      <c r="V76">
        <v>0</v>
      </c>
      <c r="W76">
        <v>6.89</v>
      </c>
      <c r="X76">
        <v>35</v>
      </c>
      <c r="Y76">
        <v>11.66</v>
      </c>
      <c r="Z76">
        <v>11.67</v>
      </c>
      <c r="AA76">
        <v>18.29</v>
      </c>
      <c r="AB76">
        <v>3.66</v>
      </c>
      <c r="AC76">
        <v>8</v>
      </c>
      <c r="AD76">
        <v>5</v>
      </c>
      <c r="AE76">
        <v>3</v>
      </c>
      <c r="AF76">
        <v>2</v>
      </c>
      <c r="AG76">
        <v>11.34</v>
      </c>
      <c r="AH76">
        <v>29.33</v>
      </c>
      <c r="AI76">
        <v>29.33</v>
      </c>
      <c r="AJ76">
        <v>26.24</v>
      </c>
      <c r="AK76">
        <v>11</v>
      </c>
      <c r="AL76">
        <v>4</v>
      </c>
      <c r="AM76">
        <v>3.83</v>
      </c>
    </row>
    <row r="77" spans="1:39">
      <c r="A77" t="s">
        <v>119</v>
      </c>
      <c r="B77" s="35">
        <v>227.05</v>
      </c>
      <c r="C77" s="35">
        <v>76.739999999999995</v>
      </c>
      <c r="D77" s="94">
        <f t="shared" si="1"/>
        <v>0</v>
      </c>
      <c r="E77" s="35"/>
      <c r="F77" s="35"/>
      <c r="G77" s="35"/>
      <c r="H77" s="35"/>
      <c r="I77" s="35"/>
      <c r="J77" s="38">
        <v>0.53</v>
      </c>
      <c r="K77" s="38">
        <v>0.53</v>
      </c>
      <c r="L77" s="38">
        <v>0.53</v>
      </c>
      <c r="M77">
        <v>70.55</v>
      </c>
      <c r="N77">
        <v>273.67</v>
      </c>
      <c r="O77">
        <v>100.84</v>
      </c>
      <c r="P77">
        <v>0</v>
      </c>
      <c r="Q77">
        <v>43.02</v>
      </c>
      <c r="R77" s="94">
        <v>0</v>
      </c>
      <c r="S77" s="94">
        <v>0</v>
      </c>
      <c r="T77" s="94">
        <v>0</v>
      </c>
      <c r="U77">
        <v>0</v>
      </c>
      <c r="V77">
        <v>0</v>
      </c>
      <c r="W77">
        <v>6.89</v>
      </c>
      <c r="X77">
        <v>35.5</v>
      </c>
      <c r="Y77">
        <v>11.84</v>
      </c>
      <c r="Z77">
        <v>11.83</v>
      </c>
      <c r="AA77">
        <v>10.33</v>
      </c>
      <c r="AB77">
        <v>2.0699999999999998</v>
      </c>
      <c r="AC77">
        <v>6</v>
      </c>
      <c r="AD77">
        <v>3</v>
      </c>
      <c r="AE77">
        <v>1</v>
      </c>
      <c r="AF77">
        <v>1</v>
      </c>
      <c r="AG77">
        <v>11.34</v>
      </c>
      <c r="AH77">
        <v>29.33</v>
      </c>
      <c r="AI77">
        <v>29.33</v>
      </c>
      <c r="AJ77">
        <v>26.24</v>
      </c>
      <c r="AK77">
        <v>7</v>
      </c>
      <c r="AL77">
        <v>3</v>
      </c>
      <c r="AM77">
        <v>3.59</v>
      </c>
    </row>
    <row r="78" spans="1:39">
      <c r="A78" t="s">
        <v>120</v>
      </c>
      <c r="B78" s="35">
        <v>227.05</v>
      </c>
      <c r="C78" s="35">
        <v>76.739999999999995</v>
      </c>
      <c r="D78" s="94">
        <f t="shared" si="1"/>
        <v>0</v>
      </c>
      <c r="E78" s="35"/>
      <c r="F78" s="35"/>
      <c r="G78" s="35"/>
      <c r="H78" s="35"/>
      <c r="I78" s="35"/>
      <c r="J78" s="38">
        <v>0.19</v>
      </c>
      <c r="K78" s="38">
        <v>0.19</v>
      </c>
      <c r="L78" s="38">
        <v>0.2</v>
      </c>
      <c r="M78">
        <v>70.55</v>
      </c>
      <c r="N78">
        <v>273.67</v>
      </c>
      <c r="O78">
        <v>100.84</v>
      </c>
      <c r="P78">
        <v>0</v>
      </c>
      <c r="Q78">
        <v>43.02</v>
      </c>
      <c r="R78" s="94">
        <v>0</v>
      </c>
      <c r="S78" s="94">
        <v>0</v>
      </c>
      <c r="T78" s="94">
        <v>0</v>
      </c>
      <c r="U78">
        <v>0</v>
      </c>
      <c r="V78">
        <v>0</v>
      </c>
      <c r="W78">
        <v>6.89</v>
      </c>
      <c r="X78">
        <v>35.5</v>
      </c>
      <c r="Y78">
        <v>11.84</v>
      </c>
      <c r="Z78">
        <v>11.83</v>
      </c>
      <c r="AA78">
        <v>4.07</v>
      </c>
      <c r="AB78">
        <v>0.81</v>
      </c>
      <c r="AC78">
        <v>4</v>
      </c>
      <c r="AD78">
        <v>2</v>
      </c>
      <c r="AE78">
        <v>0</v>
      </c>
      <c r="AF78">
        <v>0</v>
      </c>
      <c r="AG78">
        <v>11.66</v>
      </c>
      <c r="AH78">
        <v>29</v>
      </c>
      <c r="AI78">
        <v>29</v>
      </c>
      <c r="AJ78">
        <v>27.25</v>
      </c>
      <c r="AK78">
        <v>4</v>
      </c>
      <c r="AL78">
        <v>1</v>
      </c>
      <c r="AM78">
        <v>0</v>
      </c>
    </row>
    <row r="79" spans="1:39">
      <c r="A79" t="s">
        <v>121</v>
      </c>
      <c r="B79" s="35">
        <v>262.77999999999997</v>
      </c>
      <c r="C79" s="35">
        <v>87.3</v>
      </c>
      <c r="D79" s="94">
        <f t="shared" si="1"/>
        <v>0</v>
      </c>
      <c r="E79" s="35"/>
      <c r="F79" s="35"/>
      <c r="G79" s="35"/>
      <c r="H79" s="35"/>
      <c r="I79" s="35"/>
      <c r="J79" s="38">
        <v>0.05</v>
      </c>
      <c r="K79" s="38">
        <v>0.05</v>
      </c>
      <c r="L79" s="38">
        <v>0.05</v>
      </c>
      <c r="M79">
        <v>70.55</v>
      </c>
      <c r="N79">
        <v>273.67</v>
      </c>
      <c r="O79">
        <v>100.84</v>
      </c>
      <c r="P79">
        <v>0</v>
      </c>
      <c r="Q79">
        <v>43.02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6.89</v>
      </c>
      <c r="X79">
        <v>35</v>
      </c>
      <c r="Y79">
        <v>11.66</v>
      </c>
      <c r="Z79">
        <v>11.67</v>
      </c>
      <c r="AA79">
        <v>0.88</v>
      </c>
      <c r="AB79">
        <v>0.17</v>
      </c>
      <c r="AC79">
        <v>2</v>
      </c>
      <c r="AD79">
        <v>1</v>
      </c>
      <c r="AE79">
        <v>0</v>
      </c>
      <c r="AF79">
        <v>0</v>
      </c>
      <c r="AG79">
        <v>11.34</v>
      </c>
      <c r="AH79">
        <v>28.33</v>
      </c>
      <c r="AI79">
        <v>28.33</v>
      </c>
      <c r="AJ79">
        <v>26.24</v>
      </c>
      <c r="AK79">
        <v>1</v>
      </c>
      <c r="AL79">
        <v>0</v>
      </c>
      <c r="AM79">
        <v>0</v>
      </c>
    </row>
    <row r="80" spans="1:39">
      <c r="A80" t="s">
        <v>122</v>
      </c>
      <c r="B80" s="35">
        <v>262.77999999999997</v>
      </c>
      <c r="C80" s="35">
        <v>87.3</v>
      </c>
      <c r="D80" s="94">
        <f t="shared" si="1"/>
        <v>0</v>
      </c>
      <c r="E80" s="35"/>
      <c r="F80" s="35"/>
      <c r="G80" s="35"/>
      <c r="H80" s="35"/>
      <c r="I80" s="35"/>
      <c r="J80" s="38">
        <v>0.02</v>
      </c>
      <c r="K80" s="38">
        <v>0.02</v>
      </c>
      <c r="L80" s="38">
        <v>0.02</v>
      </c>
      <c r="M80">
        <v>70.55</v>
      </c>
      <c r="N80">
        <v>273.67</v>
      </c>
      <c r="O80">
        <v>100.84</v>
      </c>
      <c r="P80">
        <v>0</v>
      </c>
      <c r="Q80">
        <v>43.02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6.89</v>
      </c>
      <c r="X80">
        <v>35</v>
      </c>
      <c r="Y80">
        <v>11.66</v>
      </c>
      <c r="Z80">
        <v>11.67</v>
      </c>
      <c r="AA80">
        <v>0</v>
      </c>
      <c r="AB80">
        <v>0</v>
      </c>
      <c r="AC80">
        <v>1</v>
      </c>
      <c r="AD80">
        <v>0</v>
      </c>
      <c r="AE80">
        <v>0</v>
      </c>
      <c r="AF80">
        <v>0</v>
      </c>
      <c r="AG80">
        <v>10.66</v>
      </c>
      <c r="AH80">
        <v>27.67</v>
      </c>
      <c r="AI80">
        <v>27.67</v>
      </c>
      <c r="AJ80">
        <v>26.24</v>
      </c>
      <c r="AK80">
        <v>1</v>
      </c>
      <c r="AL80">
        <v>0</v>
      </c>
      <c r="AM80">
        <v>0</v>
      </c>
    </row>
    <row r="81" spans="1:39">
      <c r="A81" t="s">
        <v>123</v>
      </c>
      <c r="B81" s="35">
        <v>262.77999999999997</v>
      </c>
      <c r="C81" s="35">
        <v>87.3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70.55</v>
      </c>
      <c r="N81">
        <v>273.67</v>
      </c>
      <c r="O81">
        <v>100.84</v>
      </c>
      <c r="P81">
        <v>0</v>
      </c>
      <c r="Q81">
        <v>43.02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6.89</v>
      </c>
      <c r="X81">
        <v>37</v>
      </c>
      <c r="Y81">
        <v>12.34</v>
      </c>
      <c r="Z81">
        <v>12.33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10</v>
      </c>
      <c r="AH81">
        <v>27.33</v>
      </c>
      <c r="AI81">
        <v>27.33</v>
      </c>
      <c r="AJ81">
        <v>26.24</v>
      </c>
      <c r="AK81">
        <v>0</v>
      </c>
      <c r="AL81">
        <v>0</v>
      </c>
      <c r="AM81">
        <v>0</v>
      </c>
    </row>
    <row r="82" spans="1:39">
      <c r="A82" t="s">
        <v>124</v>
      </c>
      <c r="B82" s="35">
        <v>262.77999999999997</v>
      </c>
      <c r="C82" s="35">
        <v>87.3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70.55</v>
      </c>
      <c r="N82">
        <v>273.67</v>
      </c>
      <c r="O82">
        <v>100.84</v>
      </c>
      <c r="P82">
        <v>0</v>
      </c>
      <c r="Q82">
        <v>43.02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6.89</v>
      </c>
      <c r="X82">
        <v>36</v>
      </c>
      <c r="Y82">
        <v>12</v>
      </c>
      <c r="Z82">
        <v>12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9.34</v>
      </c>
      <c r="AH82">
        <v>26.67</v>
      </c>
      <c r="AI82">
        <v>26.67</v>
      </c>
      <c r="AJ82">
        <v>26.24</v>
      </c>
      <c r="AK82">
        <v>0</v>
      </c>
      <c r="AL82">
        <v>0</v>
      </c>
      <c r="AM82">
        <v>0</v>
      </c>
    </row>
    <row r="83" spans="1:39">
      <c r="A83" t="s">
        <v>125</v>
      </c>
      <c r="B83" s="35">
        <v>262.77999999999997</v>
      </c>
      <c r="C83" s="35">
        <v>87.3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70.55</v>
      </c>
      <c r="N83">
        <v>273.67</v>
      </c>
      <c r="O83">
        <v>100.84</v>
      </c>
      <c r="P83">
        <v>0</v>
      </c>
      <c r="Q83">
        <v>43.02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6.51</v>
      </c>
      <c r="X83">
        <v>35</v>
      </c>
      <c r="Y83">
        <v>11.66</v>
      </c>
      <c r="Z83">
        <v>11.67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8.66</v>
      </c>
      <c r="AH83">
        <v>25.67</v>
      </c>
      <c r="AI83">
        <v>25.67</v>
      </c>
      <c r="AJ83">
        <v>26.24</v>
      </c>
      <c r="AK83">
        <v>0</v>
      </c>
      <c r="AL83">
        <v>0</v>
      </c>
      <c r="AM83">
        <v>0</v>
      </c>
    </row>
    <row r="84" spans="1:39">
      <c r="A84" t="s">
        <v>126</v>
      </c>
      <c r="B84" s="35">
        <v>262.77999999999997</v>
      </c>
      <c r="C84" s="35">
        <v>87.3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70.55</v>
      </c>
      <c r="N84">
        <v>273.67</v>
      </c>
      <c r="O84">
        <v>100.84</v>
      </c>
      <c r="P84">
        <v>0</v>
      </c>
      <c r="Q84">
        <v>43.02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6.51</v>
      </c>
      <c r="X84">
        <v>34</v>
      </c>
      <c r="Y84">
        <v>11.34</v>
      </c>
      <c r="Z84">
        <v>11.33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8.34</v>
      </c>
      <c r="AH84">
        <v>24.67</v>
      </c>
      <c r="AI84">
        <v>24.67</v>
      </c>
      <c r="AJ84">
        <v>26.24</v>
      </c>
      <c r="AK84">
        <v>0</v>
      </c>
      <c r="AL84">
        <v>0</v>
      </c>
      <c r="AM84">
        <v>0</v>
      </c>
    </row>
    <row r="85" spans="1:39">
      <c r="A85" t="s">
        <v>127</v>
      </c>
      <c r="B85" s="35">
        <v>262.77999999999997</v>
      </c>
      <c r="C85" s="35">
        <v>87.3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70.55</v>
      </c>
      <c r="N85">
        <v>273.67</v>
      </c>
      <c r="O85">
        <v>100.84</v>
      </c>
      <c r="P85">
        <v>0</v>
      </c>
      <c r="Q85">
        <v>43.02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6.51</v>
      </c>
      <c r="X85">
        <v>32.5</v>
      </c>
      <c r="Y85">
        <v>10.84</v>
      </c>
      <c r="Z85">
        <v>10.83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8.34</v>
      </c>
      <c r="AH85">
        <v>23.67</v>
      </c>
      <c r="AI85">
        <v>23.67</v>
      </c>
      <c r="AJ85">
        <v>26.24</v>
      </c>
      <c r="AK85">
        <v>0</v>
      </c>
      <c r="AL85">
        <v>0</v>
      </c>
      <c r="AM85">
        <v>0</v>
      </c>
    </row>
    <row r="86" spans="1:39">
      <c r="A86" t="s">
        <v>128</v>
      </c>
      <c r="B86" s="35">
        <v>262.77999999999997</v>
      </c>
      <c r="C86" s="35">
        <v>87.3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70.55</v>
      </c>
      <c r="N86">
        <v>273.67</v>
      </c>
      <c r="O86">
        <v>100.84</v>
      </c>
      <c r="P86">
        <v>0</v>
      </c>
      <c r="Q86">
        <v>43.02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6.51</v>
      </c>
      <c r="X86">
        <v>31</v>
      </c>
      <c r="Y86">
        <v>10.34</v>
      </c>
      <c r="Z86">
        <v>10.33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8.34</v>
      </c>
      <c r="AH86">
        <v>22.67</v>
      </c>
      <c r="AI86">
        <v>22.67</v>
      </c>
      <c r="AJ86">
        <v>26.24</v>
      </c>
      <c r="AK86">
        <v>0</v>
      </c>
      <c r="AL86">
        <v>0</v>
      </c>
      <c r="AM86">
        <v>0</v>
      </c>
    </row>
    <row r="87" spans="1:39">
      <c r="A87" t="s">
        <v>129</v>
      </c>
      <c r="B87" s="35">
        <v>262.77999999999997</v>
      </c>
      <c r="C87" s="35">
        <v>87.3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70.55</v>
      </c>
      <c r="N87">
        <v>273.67</v>
      </c>
      <c r="O87">
        <v>100.84</v>
      </c>
      <c r="P87">
        <v>0</v>
      </c>
      <c r="Q87">
        <v>43.02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6.51</v>
      </c>
      <c r="X87">
        <v>24</v>
      </c>
      <c r="Y87">
        <v>8</v>
      </c>
      <c r="Z87">
        <v>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8.34</v>
      </c>
      <c r="AH87">
        <v>24.33</v>
      </c>
      <c r="AI87">
        <v>24.33</v>
      </c>
      <c r="AJ87">
        <v>26.24</v>
      </c>
      <c r="AK87">
        <v>0</v>
      </c>
      <c r="AL87">
        <v>0</v>
      </c>
      <c r="AM87">
        <v>0</v>
      </c>
    </row>
    <row r="88" spans="1:39">
      <c r="A88" t="s">
        <v>130</v>
      </c>
      <c r="B88" s="35">
        <v>262.77999999999997</v>
      </c>
      <c r="C88" s="35">
        <v>87.3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70.55</v>
      </c>
      <c r="N88">
        <v>273.67</v>
      </c>
      <c r="O88">
        <v>100.84</v>
      </c>
      <c r="P88">
        <v>0</v>
      </c>
      <c r="Q88">
        <v>43.02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6.51</v>
      </c>
      <c r="X88">
        <v>24</v>
      </c>
      <c r="Y88">
        <v>8</v>
      </c>
      <c r="Z88">
        <v>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8.34</v>
      </c>
      <c r="AH88">
        <v>23</v>
      </c>
      <c r="AI88">
        <v>23</v>
      </c>
      <c r="AJ88">
        <v>26.24</v>
      </c>
      <c r="AK88">
        <v>0</v>
      </c>
      <c r="AL88">
        <v>0</v>
      </c>
      <c r="AM88">
        <v>0</v>
      </c>
    </row>
    <row r="89" spans="1:39">
      <c r="A89" t="s">
        <v>131</v>
      </c>
      <c r="B89" s="35">
        <v>262.77999999999997</v>
      </c>
      <c r="C89" s="35">
        <v>87.3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70.55</v>
      </c>
      <c r="N89">
        <v>273.67</v>
      </c>
      <c r="O89">
        <v>100.84</v>
      </c>
      <c r="P89">
        <v>0</v>
      </c>
      <c r="Q89">
        <v>43.02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6.51</v>
      </c>
      <c r="X89">
        <v>24</v>
      </c>
      <c r="Y89">
        <v>8</v>
      </c>
      <c r="Z89">
        <v>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8.34</v>
      </c>
      <c r="AH89">
        <v>22.67</v>
      </c>
      <c r="AI89">
        <v>22.67</v>
      </c>
      <c r="AJ89">
        <v>26.24</v>
      </c>
      <c r="AK89">
        <v>0</v>
      </c>
      <c r="AL89">
        <v>0</v>
      </c>
      <c r="AM89">
        <v>0</v>
      </c>
    </row>
    <row r="90" spans="1:39">
      <c r="A90" t="s">
        <v>132</v>
      </c>
      <c r="B90" s="35">
        <v>262.77999999999997</v>
      </c>
      <c r="C90" s="35">
        <v>87.3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70.55</v>
      </c>
      <c r="N90">
        <v>273.67</v>
      </c>
      <c r="O90">
        <v>100.84</v>
      </c>
      <c r="P90">
        <v>0</v>
      </c>
      <c r="Q90">
        <v>43.02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6.51</v>
      </c>
      <c r="X90">
        <v>24</v>
      </c>
      <c r="Y90">
        <v>8</v>
      </c>
      <c r="Z90">
        <v>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8.34</v>
      </c>
      <c r="AH90">
        <v>22.33</v>
      </c>
      <c r="AI90">
        <v>22.33</v>
      </c>
      <c r="AJ90">
        <v>26.24</v>
      </c>
      <c r="AK90">
        <v>0</v>
      </c>
      <c r="AL90">
        <v>0</v>
      </c>
      <c r="AM90">
        <v>0</v>
      </c>
    </row>
    <row r="91" spans="1:39">
      <c r="A91" t="s">
        <v>133</v>
      </c>
      <c r="B91" s="35">
        <v>262.77999999999997</v>
      </c>
      <c r="C91" s="35">
        <v>87.3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70.55</v>
      </c>
      <c r="N91">
        <v>273.67</v>
      </c>
      <c r="O91">
        <v>100.84</v>
      </c>
      <c r="P91">
        <v>0</v>
      </c>
      <c r="Q91">
        <v>43.02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6.33</v>
      </c>
      <c r="X91">
        <v>37.5</v>
      </c>
      <c r="Y91">
        <v>12.5</v>
      </c>
      <c r="Z91">
        <v>12.5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11.34</v>
      </c>
      <c r="AH91">
        <v>31.67</v>
      </c>
      <c r="AI91">
        <v>31.67</v>
      </c>
      <c r="AJ91">
        <v>26.24</v>
      </c>
      <c r="AK91">
        <v>0</v>
      </c>
      <c r="AL91">
        <v>0</v>
      </c>
      <c r="AM91">
        <v>0</v>
      </c>
    </row>
    <row r="92" spans="1:39">
      <c r="A92" t="s">
        <v>134</v>
      </c>
      <c r="B92" s="35">
        <v>262.77999999999997</v>
      </c>
      <c r="C92" s="35">
        <v>87.3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70.55</v>
      </c>
      <c r="N92">
        <v>273.67</v>
      </c>
      <c r="O92">
        <v>100.84</v>
      </c>
      <c r="P92">
        <v>0</v>
      </c>
      <c r="Q92">
        <v>43.02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6.33</v>
      </c>
      <c r="X92">
        <v>37.5</v>
      </c>
      <c r="Y92">
        <v>12.5</v>
      </c>
      <c r="Z92">
        <v>12.5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11.34</v>
      </c>
      <c r="AH92">
        <v>31</v>
      </c>
      <c r="AI92">
        <v>31</v>
      </c>
      <c r="AJ92">
        <v>26.24</v>
      </c>
      <c r="AK92">
        <v>0</v>
      </c>
      <c r="AL92">
        <v>0</v>
      </c>
      <c r="AM92">
        <v>0</v>
      </c>
    </row>
    <row r="93" spans="1:39">
      <c r="A93" t="s">
        <v>135</v>
      </c>
      <c r="B93" s="35">
        <v>262.77999999999997</v>
      </c>
      <c r="C93" s="35">
        <v>87.3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70.55</v>
      </c>
      <c r="N93">
        <v>273.67</v>
      </c>
      <c r="O93">
        <v>100.84</v>
      </c>
      <c r="P93">
        <v>0</v>
      </c>
      <c r="Q93">
        <v>43.02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6.33</v>
      </c>
      <c r="X93">
        <v>38.5</v>
      </c>
      <c r="Y93">
        <v>12.84</v>
      </c>
      <c r="Z93">
        <v>12.83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11.34</v>
      </c>
      <c r="AH93">
        <v>31</v>
      </c>
      <c r="AI93">
        <v>31</v>
      </c>
      <c r="AJ93">
        <v>27.25</v>
      </c>
      <c r="AK93">
        <v>0</v>
      </c>
      <c r="AL93">
        <v>0</v>
      </c>
      <c r="AM93">
        <v>0</v>
      </c>
    </row>
    <row r="94" spans="1:39">
      <c r="A94" t="s">
        <v>136</v>
      </c>
      <c r="B94" s="35">
        <v>262.77999999999997</v>
      </c>
      <c r="C94" s="35">
        <v>87.3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70.55</v>
      </c>
      <c r="N94">
        <v>273.67</v>
      </c>
      <c r="O94">
        <v>100.84</v>
      </c>
      <c r="P94">
        <v>0</v>
      </c>
      <c r="Q94">
        <v>43.02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6.33</v>
      </c>
      <c r="X94">
        <v>37.5</v>
      </c>
      <c r="Y94">
        <v>12.5</v>
      </c>
      <c r="Z94">
        <v>12.5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11.34</v>
      </c>
      <c r="AH94">
        <v>31</v>
      </c>
      <c r="AI94">
        <v>31</v>
      </c>
      <c r="AJ94">
        <v>27.25</v>
      </c>
      <c r="AK94">
        <v>0</v>
      </c>
      <c r="AL94">
        <v>0</v>
      </c>
      <c r="AM94">
        <v>0</v>
      </c>
    </row>
    <row r="95" spans="1:39">
      <c r="A95" t="s">
        <v>137</v>
      </c>
      <c r="B95" s="35">
        <v>262.77999999999997</v>
      </c>
      <c r="C95" s="35">
        <v>87.3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70.55</v>
      </c>
      <c r="N95">
        <v>273.67</v>
      </c>
      <c r="O95">
        <v>100.84</v>
      </c>
      <c r="P95">
        <v>0</v>
      </c>
      <c r="Q95">
        <v>43.02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6.15</v>
      </c>
      <c r="X95">
        <v>37.5</v>
      </c>
      <c r="Y95">
        <v>12.5</v>
      </c>
      <c r="Z95">
        <v>12.5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11.34</v>
      </c>
      <c r="AH95">
        <v>31</v>
      </c>
      <c r="AI95">
        <v>31</v>
      </c>
      <c r="AJ95">
        <v>27.25</v>
      </c>
      <c r="AK95">
        <v>0</v>
      </c>
      <c r="AL95">
        <v>0</v>
      </c>
      <c r="AM95">
        <v>0</v>
      </c>
    </row>
    <row r="96" spans="1:39">
      <c r="A96" t="s">
        <v>138</v>
      </c>
      <c r="B96" s="35">
        <v>262.77999999999997</v>
      </c>
      <c r="C96" s="35">
        <v>87.3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70.55</v>
      </c>
      <c r="N96">
        <v>273.67</v>
      </c>
      <c r="O96">
        <v>100.84</v>
      </c>
      <c r="P96">
        <v>0</v>
      </c>
      <c r="Q96">
        <v>43.02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6.15</v>
      </c>
      <c r="X96">
        <v>37.5</v>
      </c>
      <c r="Y96">
        <v>12.5</v>
      </c>
      <c r="Z96">
        <v>12.5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11.34</v>
      </c>
      <c r="AH96">
        <v>31</v>
      </c>
      <c r="AI96">
        <v>31</v>
      </c>
      <c r="AJ96">
        <v>27.25</v>
      </c>
      <c r="AK96">
        <v>0</v>
      </c>
      <c r="AL96">
        <v>0</v>
      </c>
      <c r="AM96">
        <v>0</v>
      </c>
    </row>
    <row r="97" spans="1:50">
      <c r="A97" t="s">
        <v>139</v>
      </c>
      <c r="B97" s="35">
        <v>262.77999999999997</v>
      </c>
      <c r="C97" s="35">
        <v>87.3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70.55</v>
      </c>
      <c r="N97">
        <v>273.67</v>
      </c>
      <c r="O97">
        <v>100.84</v>
      </c>
      <c r="P97">
        <v>0</v>
      </c>
      <c r="Q97">
        <v>43.02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6.15</v>
      </c>
      <c r="X97">
        <v>37.5</v>
      </c>
      <c r="Y97">
        <v>12.5</v>
      </c>
      <c r="Z97">
        <v>12.5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11.34</v>
      </c>
      <c r="AH97">
        <v>31</v>
      </c>
      <c r="AI97">
        <v>31</v>
      </c>
      <c r="AJ97">
        <v>27.25</v>
      </c>
      <c r="AK97">
        <v>0</v>
      </c>
      <c r="AL97">
        <v>0</v>
      </c>
      <c r="AM97">
        <v>0</v>
      </c>
    </row>
    <row r="98" spans="1:50">
      <c r="A98" t="s">
        <v>140</v>
      </c>
      <c r="B98" s="35">
        <v>262.77999999999997</v>
      </c>
      <c r="C98" s="35">
        <v>87.3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70.55</v>
      </c>
      <c r="N98">
        <v>273.67</v>
      </c>
      <c r="O98">
        <v>100.84</v>
      </c>
      <c r="P98">
        <v>0</v>
      </c>
      <c r="Q98">
        <v>43.02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6.15</v>
      </c>
      <c r="X98">
        <v>37.5</v>
      </c>
      <c r="Y98">
        <v>12.5</v>
      </c>
      <c r="Z98">
        <v>12.5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11.34</v>
      </c>
      <c r="AH98">
        <v>31</v>
      </c>
      <c r="AI98">
        <v>31</v>
      </c>
      <c r="AJ98">
        <v>27.25</v>
      </c>
      <c r="AK98">
        <v>0</v>
      </c>
      <c r="AL98">
        <v>0</v>
      </c>
      <c r="AM98">
        <v>0</v>
      </c>
    </row>
    <row r="99" spans="1:50">
      <c r="A99" t="s">
        <v>141</v>
      </c>
      <c r="B99" s="35">
        <f>SUM(B3:B98)/4000</f>
        <v>3.8624400000000043</v>
      </c>
      <c r="C99" s="35">
        <f t="shared" ref="C99:P99" si="2">SUM(C3:C98)/4000</f>
        <v>1.574652500000002</v>
      </c>
      <c r="D99" s="94">
        <f t="shared" ref="D99" si="3">SUM(D3:D98)/4000</f>
        <v>1.1006475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0.1106975</v>
      </c>
      <c r="K99" s="38">
        <f t="shared" si="2"/>
        <v>0.1106975</v>
      </c>
      <c r="L99" s="38">
        <f t="shared" si="2"/>
        <v>0.113455</v>
      </c>
      <c r="M99">
        <f t="shared" si="2"/>
        <v>1.6932000000000027</v>
      </c>
      <c r="N99">
        <f t="shared" si="2"/>
        <v>4.3493724999999985</v>
      </c>
      <c r="O99">
        <f t="shared" si="2"/>
        <v>1.6732300000000009</v>
      </c>
      <c r="P99">
        <f t="shared" si="2"/>
        <v>0</v>
      </c>
      <c r="Q99">
        <f t="shared" ref="Q99:AF99" si="5">SUM(Q3:Q98)/4000</f>
        <v>0.88803499999999969</v>
      </c>
      <c r="R99" s="94">
        <f t="shared" si="5"/>
        <v>0.38154250000000001</v>
      </c>
      <c r="S99" s="94">
        <f t="shared" si="5"/>
        <v>0.33841499999999997</v>
      </c>
      <c r="T99" s="94">
        <f t="shared" si="5"/>
        <v>0.38068999999999997</v>
      </c>
      <c r="U99">
        <f t="shared" si="5"/>
        <v>0</v>
      </c>
      <c r="V99">
        <f t="shared" si="5"/>
        <v>0.69156249999999997</v>
      </c>
      <c r="W99">
        <f t="shared" si="5"/>
        <v>0.1039199999999999</v>
      </c>
      <c r="X99">
        <f t="shared" si="5"/>
        <v>0.64349999999999996</v>
      </c>
      <c r="Y99">
        <f t="shared" si="5"/>
        <v>0.21450500000000003</v>
      </c>
      <c r="Z99">
        <f t="shared" si="5"/>
        <v>0.21449750000000004</v>
      </c>
      <c r="AA99">
        <f t="shared" si="5"/>
        <v>1.873335</v>
      </c>
      <c r="AB99">
        <f t="shared" si="5"/>
        <v>0.37463500000000005</v>
      </c>
      <c r="AC99">
        <f t="shared" si="5"/>
        <v>0.69190499999999999</v>
      </c>
      <c r="AD99">
        <f t="shared" si="5"/>
        <v>0.36899999999999999</v>
      </c>
      <c r="AE99">
        <f t="shared" si="5"/>
        <v>0.70274999999999999</v>
      </c>
      <c r="AF99">
        <f t="shared" si="5"/>
        <v>0.33650000000000002</v>
      </c>
      <c r="AG99">
        <f t="shared" ref="AG99:AM99" si="6">SUM(AG3:AG98)/4000</f>
        <v>0.21477999999999994</v>
      </c>
      <c r="AH99">
        <f t="shared" si="6"/>
        <v>0.52434000000000003</v>
      </c>
      <c r="AI99">
        <f t="shared" si="6"/>
        <v>0.52434000000000003</v>
      </c>
      <c r="AJ99">
        <f t="shared" si="6"/>
        <v>0.66462999999999905</v>
      </c>
      <c r="AK99">
        <f t="shared" si="6"/>
        <v>1.49675</v>
      </c>
      <c r="AL99">
        <f t="shared" si="6"/>
        <v>0.63700000000000001</v>
      </c>
      <c r="AM99">
        <f t="shared" si="6"/>
        <v>7.104250000000005E-2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45543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493.25</v>
      </c>
      <c r="L3">
        <v>9.01</v>
      </c>
      <c r="M3">
        <v>0</v>
      </c>
      <c r="N3">
        <v>50.48</v>
      </c>
      <c r="O3">
        <v>71.315774556644271</v>
      </c>
      <c r="P3">
        <v>26.1</v>
      </c>
      <c r="Q3">
        <v>8.74</v>
      </c>
      <c r="R3">
        <v>17.48</v>
      </c>
      <c r="S3">
        <v>11.22</v>
      </c>
      <c r="T3">
        <v>0</v>
      </c>
      <c r="U3">
        <v>58.781483032673151</v>
      </c>
      <c r="V3">
        <v>8.19</v>
      </c>
      <c r="W3">
        <v>14.321216671774442</v>
      </c>
      <c r="X3">
        <v>42.034392308496187</v>
      </c>
      <c r="Y3">
        <v>0</v>
      </c>
      <c r="Z3">
        <v>2.771237272727272</v>
      </c>
      <c r="AA3">
        <v>17.921012658227852</v>
      </c>
      <c r="AB3">
        <v>16.794443696687694</v>
      </c>
      <c r="AC3">
        <v>12.353373505725918</v>
      </c>
      <c r="AD3">
        <v>15.608886608857508</v>
      </c>
      <c r="AE3">
        <v>20.726289613338732</v>
      </c>
      <c r="AF3">
        <v>23.815368728806984</v>
      </c>
      <c r="AG3">
        <v>27.226948137593194</v>
      </c>
      <c r="AH3">
        <v>65.035104468065526</v>
      </c>
      <c r="AI3">
        <v>11.906906638741821</v>
      </c>
      <c r="AJ3">
        <v>0</v>
      </c>
      <c r="AK3">
        <v>21.903017044985798</v>
      </c>
      <c r="AL3">
        <v>60.414425129087775</v>
      </c>
      <c r="AM3">
        <v>4.4782127476804314</v>
      </c>
      <c r="AN3">
        <v>0</v>
      </c>
      <c r="AO3">
        <v>4.6247759999999998</v>
      </c>
      <c r="AP3">
        <v>5.4986346313173149</v>
      </c>
      <c r="AQ3">
        <v>45.308843325759923</v>
      </c>
      <c r="AR3">
        <v>20.414992753623181</v>
      </c>
      <c r="AS3">
        <v>14.066368690719823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1201.7917082215351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493.25</v>
      </c>
      <c r="L4">
        <v>9.01</v>
      </c>
      <c r="M4">
        <v>0</v>
      </c>
      <c r="N4">
        <v>50.48</v>
      </c>
      <c r="O4">
        <v>71.315774556644271</v>
      </c>
      <c r="P4">
        <v>26.1</v>
      </c>
      <c r="Q4">
        <v>8.74</v>
      </c>
      <c r="R4">
        <v>17.48</v>
      </c>
      <c r="S4">
        <v>11.22</v>
      </c>
      <c r="T4">
        <v>0</v>
      </c>
      <c r="U4">
        <v>58.781483032673151</v>
      </c>
      <c r="V4">
        <v>8.8499999999999979</v>
      </c>
      <c r="W4">
        <v>14.321216671774442</v>
      </c>
      <c r="X4">
        <v>42.034392308496187</v>
      </c>
      <c r="Y4">
        <v>0</v>
      </c>
      <c r="Z4">
        <v>2.771237272727272</v>
      </c>
      <c r="AA4">
        <v>17.921012658227852</v>
      </c>
      <c r="AB4">
        <v>16.794443696687694</v>
      </c>
      <c r="AC4">
        <v>12.353373505725918</v>
      </c>
      <c r="AD4">
        <v>15.608886608857508</v>
      </c>
      <c r="AE4">
        <v>20.726289613338732</v>
      </c>
      <c r="AF4">
        <v>23.815368728806984</v>
      </c>
      <c r="AG4">
        <v>27.226948137593194</v>
      </c>
      <c r="AH4">
        <v>65.035104468065526</v>
      </c>
      <c r="AI4">
        <v>11.906906638741821</v>
      </c>
      <c r="AJ4">
        <v>0</v>
      </c>
      <c r="AK4">
        <v>21.903017044985798</v>
      </c>
      <c r="AL4">
        <v>60.414425129087775</v>
      </c>
      <c r="AM4">
        <v>2.2371089551302776</v>
      </c>
      <c r="AN4">
        <v>0</v>
      </c>
      <c r="AO4">
        <v>4.6247759999999998</v>
      </c>
      <c r="AP4">
        <v>5.4986346313173149</v>
      </c>
      <c r="AQ4">
        <v>45.308843325759923</v>
      </c>
      <c r="AR4">
        <v>20.414992753623181</v>
      </c>
      <c r="AS4">
        <v>14.066368690719823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1200.2106044289849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493.25</v>
      </c>
      <c r="L5">
        <v>9.01</v>
      </c>
      <c r="M5">
        <v>0</v>
      </c>
      <c r="N5">
        <v>50.48</v>
      </c>
      <c r="O5">
        <v>71.315774556644271</v>
      </c>
      <c r="P5">
        <v>26.1</v>
      </c>
      <c r="Q5">
        <v>8.74</v>
      </c>
      <c r="R5">
        <v>17.48</v>
      </c>
      <c r="S5">
        <v>11.22</v>
      </c>
      <c r="T5">
        <v>0</v>
      </c>
      <c r="U5">
        <v>58.781483032673151</v>
      </c>
      <c r="V5">
        <v>8.8447849145550972</v>
      </c>
      <c r="W5">
        <v>14.321216671774442</v>
      </c>
      <c r="X5">
        <v>42.034392308496187</v>
      </c>
      <c r="Y5">
        <v>0</v>
      </c>
      <c r="Z5">
        <v>2.771237272727272</v>
      </c>
      <c r="AA5">
        <v>17.921012658227852</v>
      </c>
      <c r="AB5">
        <v>16.794443696687694</v>
      </c>
      <c r="AC5">
        <v>12.353373505725918</v>
      </c>
      <c r="AD5">
        <v>15.608886608857508</v>
      </c>
      <c r="AE5">
        <v>20.726289613338732</v>
      </c>
      <c r="AF5">
        <v>23.815368728806984</v>
      </c>
      <c r="AG5">
        <v>27.226948137593194</v>
      </c>
      <c r="AH5">
        <v>65.035104468065526</v>
      </c>
      <c r="AI5">
        <v>11.906906638741821</v>
      </c>
      <c r="AJ5">
        <v>0</v>
      </c>
      <c r="AK5">
        <v>21.903017044985798</v>
      </c>
      <c r="AL5">
        <v>60.414425129087775</v>
      </c>
      <c r="AM5">
        <v>2.2371089551302776</v>
      </c>
      <c r="AN5">
        <v>0</v>
      </c>
      <c r="AO5">
        <v>4.6247759999999998</v>
      </c>
      <c r="AP5">
        <v>5.4986346313173149</v>
      </c>
      <c r="AQ5">
        <v>45.308843325759923</v>
      </c>
      <c r="AR5">
        <v>18.772306159420285</v>
      </c>
      <c r="AS5">
        <v>14.066368690719823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1198.5627027493372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464.59</v>
      </c>
      <c r="L6">
        <v>9.07</v>
      </c>
      <c r="M6">
        <v>0</v>
      </c>
      <c r="N6">
        <v>50.48</v>
      </c>
      <c r="O6">
        <v>71.315774556644271</v>
      </c>
      <c r="P6">
        <v>26.1</v>
      </c>
      <c r="Q6">
        <v>8.74</v>
      </c>
      <c r="R6">
        <v>17.48</v>
      </c>
      <c r="S6">
        <v>11.22</v>
      </c>
      <c r="T6">
        <v>0</v>
      </c>
      <c r="U6">
        <v>58.781483032673151</v>
      </c>
      <c r="V6">
        <v>8.8447849145550972</v>
      </c>
      <c r="W6">
        <v>14.321216671774442</v>
      </c>
      <c r="X6">
        <v>42.034392308496187</v>
      </c>
      <c r="Y6">
        <v>0</v>
      </c>
      <c r="Z6">
        <v>2.771237272727272</v>
      </c>
      <c r="AA6">
        <v>17.921012658227852</v>
      </c>
      <c r="AB6">
        <v>16.794443696687694</v>
      </c>
      <c r="AC6">
        <v>12.353373505725918</v>
      </c>
      <c r="AD6">
        <v>15.608886608857508</v>
      </c>
      <c r="AE6">
        <v>20.726289613338732</v>
      </c>
      <c r="AF6">
        <v>23.815368728806984</v>
      </c>
      <c r="AG6">
        <v>27.226948137593194</v>
      </c>
      <c r="AH6">
        <v>65.035104468065526</v>
      </c>
      <c r="AI6">
        <v>11.906906638741821</v>
      </c>
      <c r="AJ6">
        <v>0</v>
      </c>
      <c r="AK6">
        <v>21.903017044985798</v>
      </c>
      <c r="AL6">
        <v>60.414425129087775</v>
      </c>
      <c r="AM6">
        <v>2.2371089551302776</v>
      </c>
      <c r="AN6">
        <v>0</v>
      </c>
      <c r="AO6">
        <v>4.6247759999999998</v>
      </c>
      <c r="AP6">
        <v>5.4986346313173149</v>
      </c>
      <c r="AQ6">
        <v>45.308843325759923</v>
      </c>
      <c r="AR6">
        <v>18.772306159420285</v>
      </c>
      <c r="AS6">
        <v>14.066368690719823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1169.962702749337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416.18999999999994</v>
      </c>
      <c r="L7">
        <v>9.07</v>
      </c>
      <c r="M7">
        <v>0</v>
      </c>
      <c r="N7">
        <v>50.48</v>
      </c>
      <c r="O7">
        <v>71.315774556644271</v>
      </c>
      <c r="P7">
        <v>26.1</v>
      </c>
      <c r="Q7">
        <v>8.74</v>
      </c>
      <c r="R7">
        <v>18.02</v>
      </c>
      <c r="S7">
        <v>11.22</v>
      </c>
      <c r="T7">
        <v>0</v>
      </c>
      <c r="U7">
        <v>58.781483032673151</v>
      </c>
      <c r="V7">
        <v>8.8437632135306554</v>
      </c>
      <c r="W7">
        <v>14.321216671774442</v>
      </c>
      <c r="X7">
        <v>42.034392308496187</v>
      </c>
      <c r="Y7">
        <v>0</v>
      </c>
      <c r="Z7">
        <v>2.771237272727272</v>
      </c>
      <c r="AA7">
        <v>17.921012658227852</v>
      </c>
      <c r="AB7">
        <v>16.794443696687694</v>
      </c>
      <c r="AC7">
        <v>12.353373505725918</v>
      </c>
      <c r="AD7">
        <v>15.608886608857508</v>
      </c>
      <c r="AE7">
        <v>20.726289613338732</v>
      </c>
      <c r="AF7">
        <v>23.815368728806984</v>
      </c>
      <c r="AG7">
        <v>27.226948137593194</v>
      </c>
      <c r="AH7">
        <v>65.035104468065526</v>
      </c>
      <c r="AI7">
        <v>8.115632991324194</v>
      </c>
      <c r="AJ7">
        <v>0</v>
      </c>
      <c r="AK7">
        <v>21.903017044985798</v>
      </c>
      <c r="AL7">
        <v>60.414425129087775</v>
      </c>
      <c r="AM7">
        <v>2.2371089551302776</v>
      </c>
      <c r="AN7">
        <v>0</v>
      </c>
      <c r="AO7">
        <v>4.6247759999999998</v>
      </c>
      <c r="AP7">
        <v>5.4986346313173149</v>
      </c>
      <c r="AQ7">
        <v>45.308843325759923</v>
      </c>
      <c r="AR7">
        <v>18.772306159420285</v>
      </c>
      <c r="AS7">
        <v>14.066368690719823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1118.310407400895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367.79999999999995</v>
      </c>
      <c r="L8">
        <v>9.07</v>
      </c>
      <c r="M8">
        <v>0</v>
      </c>
      <c r="N8">
        <v>50.48</v>
      </c>
      <c r="O8">
        <v>71.315774556644271</v>
      </c>
      <c r="P8">
        <v>26.1</v>
      </c>
      <c r="Q8">
        <v>8.74</v>
      </c>
      <c r="R8">
        <v>18.02</v>
      </c>
      <c r="S8">
        <v>11.22</v>
      </c>
      <c r="T8">
        <v>0</v>
      </c>
      <c r="U8">
        <v>58.781483032673151</v>
      </c>
      <c r="V8">
        <v>8.8437632135306554</v>
      </c>
      <c r="W8">
        <v>14.321216671774442</v>
      </c>
      <c r="X8">
        <v>42.034392308496187</v>
      </c>
      <c r="Y8">
        <v>0</v>
      </c>
      <c r="Z8">
        <v>2.771237272727272</v>
      </c>
      <c r="AA8">
        <v>17.921012658227852</v>
      </c>
      <c r="AB8">
        <v>16.794443696687694</v>
      </c>
      <c r="AC8">
        <v>12.353373505725918</v>
      </c>
      <c r="AD8">
        <v>15.608886608857508</v>
      </c>
      <c r="AE8">
        <v>20.726289613338732</v>
      </c>
      <c r="AF8">
        <v>23.815368728806984</v>
      </c>
      <c r="AG8">
        <v>27.226948137593194</v>
      </c>
      <c r="AH8">
        <v>65.035104468065526</v>
      </c>
      <c r="AI8">
        <v>8.115632991324194</v>
      </c>
      <c r="AJ8">
        <v>0</v>
      </c>
      <c r="AK8">
        <v>21.903017044985798</v>
      </c>
      <c r="AL8">
        <v>60.414425129087775</v>
      </c>
      <c r="AM8">
        <v>2.2371089551302776</v>
      </c>
      <c r="AN8">
        <v>0</v>
      </c>
      <c r="AO8">
        <v>4.6247759999999998</v>
      </c>
      <c r="AP8">
        <v>5.4986346313173149</v>
      </c>
      <c r="AQ8">
        <v>45.308843325759923</v>
      </c>
      <c r="AR8">
        <v>18.772306159420285</v>
      </c>
      <c r="AS8">
        <v>14.066368690719823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1069.9204074008949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319.39999999999998</v>
      </c>
      <c r="L9">
        <v>9.07</v>
      </c>
      <c r="M9">
        <v>0</v>
      </c>
      <c r="N9">
        <v>50.48</v>
      </c>
      <c r="O9">
        <v>71.315774556644271</v>
      </c>
      <c r="P9">
        <v>26.1</v>
      </c>
      <c r="Q9">
        <v>8.74</v>
      </c>
      <c r="R9">
        <v>18.02</v>
      </c>
      <c r="S9">
        <v>11.22</v>
      </c>
      <c r="T9">
        <v>0</v>
      </c>
      <c r="U9">
        <v>58.781483032673151</v>
      </c>
      <c r="V9">
        <v>8.8437632135306554</v>
      </c>
      <c r="W9">
        <v>14.321216671774442</v>
      </c>
      <c r="X9">
        <v>42.034392308496187</v>
      </c>
      <c r="Y9">
        <v>0</v>
      </c>
      <c r="Z9">
        <v>2.771237272727272</v>
      </c>
      <c r="AA9">
        <v>17.921012658227852</v>
      </c>
      <c r="AB9">
        <v>16.794443696687694</v>
      </c>
      <c r="AC9">
        <v>12.353373505725918</v>
      </c>
      <c r="AD9">
        <v>15.608886608857508</v>
      </c>
      <c r="AE9">
        <v>20.726289613338732</v>
      </c>
      <c r="AF9">
        <v>23.815368728806984</v>
      </c>
      <c r="AG9">
        <v>27.226948137593194</v>
      </c>
      <c r="AH9">
        <v>65.035104468065526</v>
      </c>
      <c r="AI9">
        <v>6.7630274927701626</v>
      </c>
      <c r="AJ9">
        <v>0</v>
      </c>
      <c r="AK9">
        <v>21.903017044985798</v>
      </c>
      <c r="AL9">
        <v>60.414425129087775</v>
      </c>
      <c r="AM9">
        <v>0</v>
      </c>
      <c r="AN9">
        <v>0</v>
      </c>
      <c r="AO9">
        <v>4.6247759999999998</v>
      </c>
      <c r="AP9">
        <v>5.4986346313173149</v>
      </c>
      <c r="AQ9">
        <v>45.308843325759923</v>
      </c>
      <c r="AR9">
        <v>20.414992753623181</v>
      </c>
      <c r="AS9">
        <v>14.066368690719823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1019.5733795414134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273.10000000000002</v>
      </c>
      <c r="L10">
        <v>9.07</v>
      </c>
      <c r="M10">
        <v>0</v>
      </c>
      <c r="N10">
        <v>50.48</v>
      </c>
      <c r="O10">
        <v>71.315774556644271</v>
      </c>
      <c r="P10">
        <v>26.1</v>
      </c>
      <c r="Q10">
        <v>8.74</v>
      </c>
      <c r="R10">
        <v>18.02</v>
      </c>
      <c r="S10">
        <v>11.22</v>
      </c>
      <c r="T10">
        <v>0</v>
      </c>
      <c r="U10">
        <v>58.781483032673151</v>
      </c>
      <c r="V10">
        <v>8.8437632135306554</v>
      </c>
      <c r="W10">
        <v>14.31509084676037</v>
      </c>
      <c r="X10">
        <v>42.034392308496187</v>
      </c>
      <c r="Y10">
        <v>0</v>
      </c>
      <c r="Z10">
        <v>2.771237272727272</v>
      </c>
      <c r="AA10">
        <v>17.921012658227852</v>
      </c>
      <c r="AB10">
        <v>16.794443696687694</v>
      </c>
      <c r="AC10">
        <v>12.353373505725918</v>
      </c>
      <c r="AD10">
        <v>15.608886608857508</v>
      </c>
      <c r="AE10">
        <v>20.726289613338732</v>
      </c>
      <c r="AF10">
        <v>23.815368728806984</v>
      </c>
      <c r="AG10">
        <v>27.226948137593194</v>
      </c>
      <c r="AH10">
        <v>65.035104468065526</v>
      </c>
      <c r="AI10">
        <v>6.7630274927701626</v>
      </c>
      <c r="AJ10">
        <v>0</v>
      </c>
      <c r="AK10">
        <v>21.903017044985798</v>
      </c>
      <c r="AL10">
        <v>60.414425129087775</v>
      </c>
      <c r="AM10">
        <v>0</v>
      </c>
      <c r="AN10">
        <v>0</v>
      </c>
      <c r="AO10">
        <v>4.6247759999999998</v>
      </c>
      <c r="AP10">
        <v>5.4986346313173149</v>
      </c>
      <c r="AQ10">
        <v>45.308843325759923</v>
      </c>
      <c r="AR10">
        <v>20.414992753623181</v>
      </c>
      <c r="AS10">
        <v>14.066368690719823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973.2672537163993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273.10000000000002</v>
      </c>
      <c r="L11">
        <v>9.07</v>
      </c>
      <c r="M11">
        <v>0</v>
      </c>
      <c r="N11">
        <v>50.48</v>
      </c>
      <c r="O11">
        <v>71.315774556644271</v>
      </c>
      <c r="P11">
        <v>26.1</v>
      </c>
      <c r="Q11">
        <v>8.74</v>
      </c>
      <c r="R11">
        <v>18.02</v>
      </c>
      <c r="S11">
        <v>11.22</v>
      </c>
      <c r="T11">
        <v>0</v>
      </c>
      <c r="U11">
        <v>58.781483032673151</v>
      </c>
      <c r="V11">
        <v>8.8437632135306554</v>
      </c>
      <c r="W11">
        <v>14.31509084676037</v>
      </c>
      <c r="X11">
        <v>42.034392308496187</v>
      </c>
      <c r="Y11">
        <v>0</v>
      </c>
      <c r="Z11">
        <v>2.771237272727272</v>
      </c>
      <c r="AA11">
        <v>17.921012658227852</v>
      </c>
      <c r="AB11">
        <v>16.794443696687694</v>
      </c>
      <c r="AC11">
        <v>12.353373505725918</v>
      </c>
      <c r="AD11">
        <v>15.608886608857508</v>
      </c>
      <c r="AE11">
        <v>20.726289613338732</v>
      </c>
      <c r="AF11">
        <v>23.815368728806984</v>
      </c>
      <c r="AG11">
        <v>27.226948137593194</v>
      </c>
      <c r="AH11">
        <v>65.035104468065526</v>
      </c>
      <c r="AI11">
        <v>6.7630274927701626</v>
      </c>
      <c r="AJ11">
        <v>0</v>
      </c>
      <c r="AK11">
        <v>21.903017044985798</v>
      </c>
      <c r="AL11">
        <v>60.414425129087775</v>
      </c>
      <c r="AM11">
        <v>0</v>
      </c>
      <c r="AN11">
        <v>0</v>
      </c>
      <c r="AO11">
        <v>4.6247759999999998</v>
      </c>
      <c r="AP11">
        <v>5.4986346313173149</v>
      </c>
      <c r="AQ11">
        <v>45.308843325759923</v>
      </c>
      <c r="AR11">
        <v>18.772306159420285</v>
      </c>
      <c r="AS11">
        <v>14.066368690719823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971.62456712219637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273.10000000000002</v>
      </c>
      <c r="L12">
        <v>5.5</v>
      </c>
      <c r="M12">
        <v>0</v>
      </c>
      <c r="N12">
        <v>50.48</v>
      </c>
      <c r="O12">
        <v>71.315774556644271</v>
      </c>
      <c r="P12">
        <v>26.1</v>
      </c>
      <c r="Q12">
        <v>5.08</v>
      </c>
      <c r="R12">
        <v>10.33</v>
      </c>
      <c r="S12">
        <v>6.2900000000000009</v>
      </c>
      <c r="T12">
        <v>0</v>
      </c>
      <c r="U12">
        <v>58.781483032673151</v>
      </c>
      <c r="V12">
        <v>8.8437632135306554</v>
      </c>
      <c r="W12">
        <v>14.31509084676037</v>
      </c>
      <c r="X12">
        <v>42.035005359056811</v>
      </c>
      <c r="Y12">
        <v>0</v>
      </c>
      <c r="Z12">
        <v>2.771237272727272</v>
      </c>
      <c r="AA12">
        <v>17.921012658227852</v>
      </c>
      <c r="AB12">
        <v>16.794443696687694</v>
      </c>
      <c r="AC12">
        <v>12.353373505725918</v>
      </c>
      <c r="AD12">
        <v>15.608886608857508</v>
      </c>
      <c r="AE12">
        <v>20.726289613338732</v>
      </c>
      <c r="AF12">
        <v>23.815368728806984</v>
      </c>
      <c r="AG12">
        <v>27.226948137593194</v>
      </c>
      <c r="AH12">
        <v>65.035104468065526</v>
      </c>
      <c r="AI12">
        <v>6.7630274927701626</v>
      </c>
      <c r="AJ12">
        <v>0</v>
      </c>
      <c r="AK12">
        <v>21.903017044985798</v>
      </c>
      <c r="AL12">
        <v>60.414425129087775</v>
      </c>
      <c r="AM12">
        <v>0</v>
      </c>
      <c r="AN12">
        <v>0</v>
      </c>
      <c r="AO12">
        <v>4.6247759999999998</v>
      </c>
      <c r="AP12">
        <v>5.4986346313173149</v>
      </c>
      <c r="AQ12">
        <v>45.308843325759923</v>
      </c>
      <c r="AR12">
        <v>18.772306159420285</v>
      </c>
      <c r="AS12">
        <v>14.066368690719823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951.77518017275702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273.10000000000002</v>
      </c>
      <c r="L13">
        <v>5.5</v>
      </c>
      <c r="M13">
        <v>0</v>
      </c>
      <c r="N13">
        <v>50.48</v>
      </c>
      <c r="O13">
        <v>71.315774556644271</v>
      </c>
      <c r="P13">
        <v>26.1</v>
      </c>
      <c r="Q13">
        <v>5.08</v>
      </c>
      <c r="R13">
        <v>10.33</v>
      </c>
      <c r="S13">
        <v>6.2900000000000009</v>
      </c>
      <c r="T13">
        <v>0</v>
      </c>
      <c r="U13">
        <v>58.781483032673151</v>
      </c>
      <c r="V13">
        <v>8.8437632135306554</v>
      </c>
      <c r="W13">
        <v>14.31509084676037</v>
      </c>
      <c r="X13">
        <v>42.035005359056811</v>
      </c>
      <c r="Y13">
        <v>0</v>
      </c>
      <c r="Z13">
        <v>2.771237272727272</v>
      </c>
      <c r="AA13">
        <v>17.921012658227852</v>
      </c>
      <c r="AB13">
        <v>16.794443696687694</v>
      </c>
      <c r="AC13">
        <v>12.353373505725918</v>
      </c>
      <c r="AD13">
        <v>15.608886608857508</v>
      </c>
      <c r="AE13">
        <v>20.726289613338732</v>
      </c>
      <c r="AF13">
        <v>23.815368728806984</v>
      </c>
      <c r="AG13">
        <v>27.226948137593194</v>
      </c>
      <c r="AH13">
        <v>65.035104468065526</v>
      </c>
      <c r="AI13">
        <v>6.7630274927701626</v>
      </c>
      <c r="AJ13">
        <v>0</v>
      </c>
      <c r="AK13">
        <v>21.903017044985798</v>
      </c>
      <c r="AL13">
        <v>60.414425129087775</v>
      </c>
      <c r="AM13">
        <v>0</v>
      </c>
      <c r="AN13">
        <v>0</v>
      </c>
      <c r="AO13">
        <v>4.6247759999999998</v>
      </c>
      <c r="AP13">
        <v>5.4986346313173149</v>
      </c>
      <c r="AQ13">
        <v>45.308843325759923</v>
      </c>
      <c r="AR13">
        <v>18.772306159420285</v>
      </c>
      <c r="AS13">
        <v>14.066368690719823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951.77518017275702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273.10000000000002</v>
      </c>
      <c r="L14">
        <v>5.5</v>
      </c>
      <c r="M14">
        <v>0</v>
      </c>
      <c r="N14">
        <v>50.48</v>
      </c>
      <c r="O14">
        <v>71.315774556644271</v>
      </c>
      <c r="P14">
        <v>26.1</v>
      </c>
      <c r="Q14">
        <v>5.08</v>
      </c>
      <c r="R14">
        <v>10.33</v>
      </c>
      <c r="S14">
        <v>6.2900000000000009</v>
      </c>
      <c r="T14">
        <v>0</v>
      </c>
      <c r="U14">
        <v>58.781483032673151</v>
      </c>
      <c r="V14">
        <v>8.8437632135306554</v>
      </c>
      <c r="W14">
        <v>14.31509084676037</v>
      </c>
      <c r="X14">
        <v>42.035005359056811</v>
      </c>
      <c r="Y14">
        <v>0</v>
      </c>
      <c r="Z14">
        <v>2.771237272727272</v>
      </c>
      <c r="AA14">
        <v>17.921012658227852</v>
      </c>
      <c r="AB14">
        <v>16.794443696687694</v>
      </c>
      <c r="AC14">
        <v>12.353373505725918</v>
      </c>
      <c r="AD14">
        <v>15.608886608857508</v>
      </c>
      <c r="AE14">
        <v>20.726289613338732</v>
      </c>
      <c r="AF14">
        <v>23.815368728806984</v>
      </c>
      <c r="AG14">
        <v>27.226948137593194</v>
      </c>
      <c r="AH14">
        <v>65.035104468065526</v>
      </c>
      <c r="AI14">
        <v>6.7630274927701626</v>
      </c>
      <c r="AJ14">
        <v>0</v>
      </c>
      <c r="AK14">
        <v>21.903017044985798</v>
      </c>
      <c r="AL14">
        <v>60.414425129087775</v>
      </c>
      <c r="AM14">
        <v>0</v>
      </c>
      <c r="AN14">
        <v>0</v>
      </c>
      <c r="AO14">
        <v>4.6247759999999998</v>
      </c>
      <c r="AP14">
        <v>5.4986346313173149</v>
      </c>
      <c r="AQ14">
        <v>45.308843325759923</v>
      </c>
      <c r="AR14">
        <v>18.772306159420285</v>
      </c>
      <c r="AS14">
        <v>14.066368690719823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951.77518017275702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273.10000000000002</v>
      </c>
      <c r="L15">
        <v>5.5</v>
      </c>
      <c r="M15">
        <v>0</v>
      </c>
      <c r="N15">
        <v>50.48</v>
      </c>
      <c r="O15">
        <v>71.315774556644271</v>
      </c>
      <c r="P15">
        <v>26.1</v>
      </c>
      <c r="Q15">
        <v>5.08</v>
      </c>
      <c r="R15">
        <v>10.33</v>
      </c>
      <c r="S15">
        <v>6.2900000000000009</v>
      </c>
      <c r="T15">
        <v>0</v>
      </c>
      <c r="U15">
        <v>58.781483032673151</v>
      </c>
      <c r="V15">
        <v>8.8437632135306554</v>
      </c>
      <c r="W15">
        <v>14.325533042394015</v>
      </c>
      <c r="X15">
        <v>42.03</v>
      </c>
      <c r="Y15">
        <v>0</v>
      </c>
      <c r="Z15">
        <v>2.771237272727272</v>
      </c>
      <c r="AA15">
        <v>17.921012658227852</v>
      </c>
      <c r="AB15">
        <v>16.794443696687694</v>
      </c>
      <c r="AC15">
        <v>8.2276252527668916</v>
      </c>
      <c r="AD15">
        <v>15.608886608857508</v>
      </c>
      <c r="AE15">
        <v>20.726289613338732</v>
      </c>
      <c r="AF15">
        <v>23.815368728806984</v>
      </c>
      <c r="AG15">
        <v>27.226948137593194</v>
      </c>
      <c r="AH15">
        <v>65.035104468065526</v>
      </c>
      <c r="AI15">
        <v>6.7630274927701626</v>
      </c>
      <c r="AJ15">
        <v>0</v>
      </c>
      <c r="AK15">
        <v>21.903017044985798</v>
      </c>
      <c r="AL15">
        <v>57.47502237521514</v>
      </c>
      <c r="AM15">
        <v>0</v>
      </c>
      <c r="AN15">
        <v>0</v>
      </c>
      <c r="AO15">
        <v>4.6818720000000003</v>
      </c>
      <c r="AP15">
        <v>5.0067439933719964</v>
      </c>
      <c r="AQ15">
        <v>45.308843325759923</v>
      </c>
      <c r="AR15">
        <v>20.414992753623181</v>
      </c>
      <c r="AS15">
        <v>13.150735254058413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945.00772452209833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273.10000000000002</v>
      </c>
      <c r="L16">
        <v>5.5</v>
      </c>
      <c r="M16">
        <v>0</v>
      </c>
      <c r="N16">
        <v>50.48</v>
      </c>
      <c r="O16">
        <v>71.315774556644271</v>
      </c>
      <c r="P16">
        <v>26.1</v>
      </c>
      <c r="Q16">
        <v>5.08</v>
      </c>
      <c r="R16">
        <v>10.33</v>
      </c>
      <c r="S16">
        <v>6.2900000000000009</v>
      </c>
      <c r="T16">
        <v>0</v>
      </c>
      <c r="U16">
        <v>58.781483032673151</v>
      </c>
      <c r="V16">
        <v>8.8437632135306554</v>
      </c>
      <c r="W16">
        <v>14.325533042394015</v>
      </c>
      <c r="X16">
        <v>42.03</v>
      </c>
      <c r="Y16">
        <v>0</v>
      </c>
      <c r="Z16">
        <v>2.771237272727272</v>
      </c>
      <c r="AA16">
        <v>17.921012658227852</v>
      </c>
      <c r="AB16">
        <v>16.794443696687694</v>
      </c>
      <c r="AC16">
        <v>8.2276252527668916</v>
      </c>
      <c r="AD16">
        <v>15.608886608857508</v>
      </c>
      <c r="AE16">
        <v>20.726289613338732</v>
      </c>
      <c r="AF16">
        <v>23.815368728806984</v>
      </c>
      <c r="AG16">
        <v>27.226948137593194</v>
      </c>
      <c r="AH16">
        <v>65.035104468065526</v>
      </c>
      <c r="AI16">
        <v>6.7630274927701626</v>
      </c>
      <c r="AJ16">
        <v>0</v>
      </c>
      <c r="AK16">
        <v>21.903017044985798</v>
      </c>
      <c r="AL16">
        <v>57.47502237521514</v>
      </c>
      <c r="AM16">
        <v>0</v>
      </c>
      <c r="AN16">
        <v>0</v>
      </c>
      <c r="AO16">
        <v>4.6291679999999999</v>
      </c>
      <c r="AP16">
        <v>5.0067439933719964</v>
      </c>
      <c r="AQ16">
        <v>45.308843325759923</v>
      </c>
      <c r="AR16">
        <v>20.414992753623181</v>
      </c>
      <c r="AS16">
        <v>13.150735254058413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944.95502052209838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273.10000000000002</v>
      </c>
      <c r="L17">
        <v>5.5</v>
      </c>
      <c r="M17">
        <v>0</v>
      </c>
      <c r="N17">
        <v>50.48</v>
      </c>
      <c r="O17">
        <v>71.315774556644271</v>
      </c>
      <c r="P17">
        <v>26.1</v>
      </c>
      <c r="Q17">
        <v>5.08</v>
      </c>
      <c r="R17">
        <v>10.33</v>
      </c>
      <c r="S17">
        <v>6.2900000000000009</v>
      </c>
      <c r="T17">
        <v>0</v>
      </c>
      <c r="U17">
        <v>58.781483032673151</v>
      </c>
      <c r="V17">
        <v>4.79</v>
      </c>
      <c r="W17">
        <v>8.2800000000000011</v>
      </c>
      <c r="X17">
        <v>23.710000000000004</v>
      </c>
      <c r="Y17">
        <v>0</v>
      </c>
      <c r="Z17">
        <v>2.771237272727272</v>
      </c>
      <c r="AA17">
        <v>17.921012658227852</v>
      </c>
      <c r="AB17">
        <v>16.794443696687694</v>
      </c>
      <c r="AC17">
        <v>8.2276252527668916</v>
      </c>
      <c r="AD17">
        <v>15.608886608857508</v>
      </c>
      <c r="AE17">
        <v>20.726289613338732</v>
      </c>
      <c r="AF17">
        <v>23.815368728806984</v>
      </c>
      <c r="AG17">
        <v>27.226948137593194</v>
      </c>
      <c r="AH17">
        <v>65.035104468065526</v>
      </c>
      <c r="AI17">
        <v>6.7630274927701626</v>
      </c>
      <c r="AJ17">
        <v>0</v>
      </c>
      <c r="AK17">
        <v>21.903017044985798</v>
      </c>
      <c r="AL17">
        <v>57.47502237521514</v>
      </c>
      <c r="AM17">
        <v>0</v>
      </c>
      <c r="AN17">
        <v>0</v>
      </c>
      <c r="AO17">
        <v>4.6730879999999999</v>
      </c>
      <c r="AP17">
        <v>5.0067439933719964</v>
      </c>
      <c r="AQ17">
        <v>45.308843325759923</v>
      </c>
      <c r="AR17">
        <v>18.772306159420285</v>
      </c>
      <c r="AS17">
        <v>13.150735254058413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914.93695767197084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273.10000000000002</v>
      </c>
      <c r="L18">
        <v>5.5</v>
      </c>
      <c r="M18">
        <v>0</v>
      </c>
      <c r="N18">
        <v>50.48</v>
      </c>
      <c r="O18">
        <v>71.315774556644271</v>
      </c>
      <c r="P18">
        <v>26.1</v>
      </c>
      <c r="Q18">
        <v>5.08</v>
      </c>
      <c r="R18">
        <v>10.33</v>
      </c>
      <c r="S18">
        <v>6.2900000000000009</v>
      </c>
      <c r="T18">
        <v>0</v>
      </c>
      <c r="U18">
        <v>58.781483032673151</v>
      </c>
      <c r="V18">
        <v>4.79</v>
      </c>
      <c r="W18">
        <v>8.2800000000000011</v>
      </c>
      <c r="X18">
        <v>23.710000000000004</v>
      </c>
      <c r="Y18">
        <v>0</v>
      </c>
      <c r="Z18">
        <v>2.771237272727272</v>
      </c>
      <c r="AA18">
        <v>17.921012658227852</v>
      </c>
      <c r="AB18">
        <v>16.794443696687694</v>
      </c>
      <c r="AC18">
        <v>8.2276252527668916</v>
      </c>
      <c r="AD18">
        <v>15.608886608857508</v>
      </c>
      <c r="AE18">
        <v>20.726289613338732</v>
      </c>
      <c r="AF18">
        <v>23.815368728806984</v>
      </c>
      <c r="AG18">
        <v>27.226948137593194</v>
      </c>
      <c r="AH18">
        <v>65.035104468065526</v>
      </c>
      <c r="AI18">
        <v>6.7630274927701626</v>
      </c>
      <c r="AJ18">
        <v>0</v>
      </c>
      <c r="AK18">
        <v>21.903017044985798</v>
      </c>
      <c r="AL18">
        <v>57.47502237521514</v>
      </c>
      <c r="AM18">
        <v>0</v>
      </c>
      <c r="AN18">
        <v>0</v>
      </c>
      <c r="AO18">
        <v>4.6686960000000006</v>
      </c>
      <c r="AP18">
        <v>5.0067439933719964</v>
      </c>
      <c r="AQ18">
        <v>45.308843325759923</v>
      </c>
      <c r="AR18">
        <v>18.772306159420285</v>
      </c>
      <c r="AS18">
        <v>13.150735254058413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914.93256567197079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273.10000000000002</v>
      </c>
      <c r="L19">
        <v>5.5</v>
      </c>
      <c r="M19">
        <v>0</v>
      </c>
      <c r="N19">
        <v>50.48</v>
      </c>
      <c r="O19">
        <v>71.315774556644271</v>
      </c>
      <c r="P19">
        <v>26.1</v>
      </c>
      <c r="Q19">
        <v>5.08</v>
      </c>
      <c r="R19">
        <v>10.33</v>
      </c>
      <c r="S19">
        <v>6.2900000000000009</v>
      </c>
      <c r="T19">
        <v>0</v>
      </c>
      <c r="U19">
        <v>58.781483032673151</v>
      </c>
      <c r="V19">
        <v>4.79</v>
      </c>
      <c r="W19">
        <v>8.2800000000000011</v>
      </c>
      <c r="X19">
        <v>23.710000000000004</v>
      </c>
      <c r="Y19">
        <v>0</v>
      </c>
      <c r="Z19">
        <v>5.5424745454545441</v>
      </c>
      <c r="AA19">
        <v>17.921012658227852</v>
      </c>
      <c r="AB19">
        <v>16.794443696687694</v>
      </c>
      <c r="AC19">
        <v>8.2276252527668916</v>
      </c>
      <c r="AD19">
        <v>15.608886608857508</v>
      </c>
      <c r="AE19">
        <v>20.726289613338732</v>
      </c>
      <c r="AF19">
        <v>23.815368728806984</v>
      </c>
      <c r="AG19">
        <v>27.226948137593194</v>
      </c>
      <c r="AH19">
        <v>65.035104468065526</v>
      </c>
      <c r="AI19">
        <v>6.7630274927701626</v>
      </c>
      <c r="AJ19">
        <v>0</v>
      </c>
      <c r="AK19">
        <v>21.903017044985798</v>
      </c>
      <c r="AL19">
        <v>57.47502237521514</v>
      </c>
      <c r="AM19">
        <v>0</v>
      </c>
      <c r="AN19">
        <v>0</v>
      </c>
      <c r="AO19">
        <v>4.6643039999999996</v>
      </c>
      <c r="AP19">
        <v>5.0067439933719964</v>
      </c>
      <c r="AQ19">
        <v>45.308843325759923</v>
      </c>
      <c r="AR19">
        <v>18.772306159420285</v>
      </c>
      <c r="AS19">
        <v>13.150735254058413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917.699410944698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273.10000000000002</v>
      </c>
      <c r="L20">
        <v>5.5</v>
      </c>
      <c r="M20">
        <v>0</v>
      </c>
      <c r="N20">
        <v>50.48</v>
      </c>
      <c r="O20">
        <v>71.315774556644271</v>
      </c>
      <c r="P20">
        <v>26.1</v>
      </c>
      <c r="Q20">
        <v>5.08</v>
      </c>
      <c r="R20">
        <v>10.33</v>
      </c>
      <c r="S20">
        <v>6.2900000000000009</v>
      </c>
      <c r="T20">
        <v>0</v>
      </c>
      <c r="U20">
        <v>58.781483032673151</v>
      </c>
      <c r="V20">
        <v>4.79</v>
      </c>
      <c r="W20">
        <v>8.2800000000000011</v>
      </c>
      <c r="X20">
        <v>23.710000000000004</v>
      </c>
      <c r="Y20">
        <v>0</v>
      </c>
      <c r="Z20">
        <v>5.5424745454545441</v>
      </c>
      <c r="AA20">
        <v>17.921012658227852</v>
      </c>
      <c r="AB20">
        <v>16.794443696687694</v>
      </c>
      <c r="AC20">
        <v>8.2276252527668916</v>
      </c>
      <c r="AD20">
        <v>15.608886608857508</v>
      </c>
      <c r="AE20">
        <v>20.726289613338732</v>
      </c>
      <c r="AF20">
        <v>23.815368728806984</v>
      </c>
      <c r="AG20">
        <v>27.226948137593194</v>
      </c>
      <c r="AH20">
        <v>65.035104468065526</v>
      </c>
      <c r="AI20">
        <v>6.7630274927701626</v>
      </c>
      <c r="AJ20">
        <v>0</v>
      </c>
      <c r="AK20">
        <v>21.903017044985798</v>
      </c>
      <c r="AL20">
        <v>57.47502237521514</v>
      </c>
      <c r="AM20">
        <v>0</v>
      </c>
      <c r="AN20">
        <v>0</v>
      </c>
      <c r="AO20">
        <v>4.6159920000000003</v>
      </c>
      <c r="AP20">
        <v>5.0067439933719964</v>
      </c>
      <c r="AQ20">
        <v>45.308843325759923</v>
      </c>
      <c r="AR20">
        <v>18.772306159420285</v>
      </c>
      <c r="AS20">
        <v>13.150735254058413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917.65109894469799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273.10000000000002</v>
      </c>
      <c r="L21">
        <v>5.5</v>
      </c>
      <c r="M21">
        <v>0</v>
      </c>
      <c r="N21">
        <v>50.48</v>
      </c>
      <c r="O21">
        <v>71.315774556644271</v>
      </c>
      <c r="P21">
        <v>26.1</v>
      </c>
      <c r="Q21">
        <v>5.08</v>
      </c>
      <c r="R21">
        <v>10.33</v>
      </c>
      <c r="S21">
        <v>6.2900000000000009</v>
      </c>
      <c r="T21">
        <v>0</v>
      </c>
      <c r="U21">
        <v>58.781483032673151</v>
      </c>
      <c r="V21">
        <v>4.79</v>
      </c>
      <c r="W21">
        <v>8.225570505920345</v>
      </c>
      <c r="X21">
        <v>23.53</v>
      </c>
      <c r="Y21">
        <v>0</v>
      </c>
      <c r="Z21">
        <v>5.5424745454545441</v>
      </c>
      <c r="AA21">
        <v>17.921012658227852</v>
      </c>
      <c r="AB21">
        <v>16.794443696687694</v>
      </c>
      <c r="AC21">
        <v>8.2276252527668916</v>
      </c>
      <c r="AD21">
        <v>15.608886608857508</v>
      </c>
      <c r="AE21">
        <v>20.726289613338732</v>
      </c>
      <c r="AF21">
        <v>23.815368728806984</v>
      </c>
      <c r="AG21">
        <v>27.226948137593194</v>
      </c>
      <c r="AH21">
        <v>65.035104468065526</v>
      </c>
      <c r="AI21">
        <v>6.7630274927701626</v>
      </c>
      <c r="AJ21">
        <v>0</v>
      </c>
      <c r="AK21">
        <v>21.903017044985798</v>
      </c>
      <c r="AL21">
        <v>53.700053356282268</v>
      </c>
      <c r="AM21">
        <v>0</v>
      </c>
      <c r="AN21">
        <v>0</v>
      </c>
      <c r="AO21">
        <v>4.5676800000000002</v>
      </c>
      <c r="AP21">
        <v>5.0067439933719964</v>
      </c>
      <c r="AQ21">
        <v>45.308843325759923</v>
      </c>
      <c r="AR21">
        <v>20.414992753623181</v>
      </c>
      <c r="AS21">
        <v>13.150735254058413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915.23607502588834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273.10000000000002</v>
      </c>
      <c r="L22">
        <v>5.5</v>
      </c>
      <c r="M22">
        <v>0</v>
      </c>
      <c r="N22">
        <v>50.48</v>
      </c>
      <c r="O22">
        <v>71.315774556644271</v>
      </c>
      <c r="P22">
        <v>26.1</v>
      </c>
      <c r="Q22">
        <v>5.08</v>
      </c>
      <c r="R22">
        <v>10.33</v>
      </c>
      <c r="S22">
        <v>6.2900000000000009</v>
      </c>
      <c r="T22">
        <v>0</v>
      </c>
      <c r="U22">
        <v>58.781483032673151</v>
      </c>
      <c r="V22">
        <v>4.79</v>
      </c>
      <c r="W22">
        <v>8.225570505920345</v>
      </c>
      <c r="X22">
        <v>23.53</v>
      </c>
      <c r="Y22">
        <v>0</v>
      </c>
      <c r="Z22">
        <v>5.5424745454545441</v>
      </c>
      <c r="AA22">
        <v>11.947341772151901</v>
      </c>
      <c r="AB22">
        <v>11.194987819310747</v>
      </c>
      <c r="AC22">
        <v>8.2276252527668916</v>
      </c>
      <c r="AD22">
        <v>15.608886608857508</v>
      </c>
      <c r="AE22">
        <v>20.726289613338732</v>
      </c>
      <c r="AF22">
        <v>23.815368728806984</v>
      </c>
      <c r="AG22">
        <v>27.226948137593194</v>
      </c>
      <c r="AH22">
        <v>65.035104468065526</v>
      </c>
      <c r="AI22">
        <v>6.7630274927701626</v>
      </c>
      <c r="AJ22">
        <v>0</v>
      </c>
      <c r="AK22">
        <v>21.903017044985798</v>
      </c>
      <c r="AL22">
        <v>53.700053356282268</v>
      </c>
      <c r="AM22">
        <v>0</v>
      </c>
      <c r="AN22">
        <v>0</v>
      </c>
      <c r="AO22">
        <v>4.4622720000000005</v>
      </c>
      <c r="AP22">
        <v>5.0067439933719964</v>
      </c>
      <c r="AQ22">
        <v>45.308843325759923</v>
      </c>
      <c r="AR22">
        <v>20.414992753623181</v>
      </c>
      <c r="AS22">
        <v>13.150735254058413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903.55754026243528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273.10000000000002</v>
      </c>
      <c r="L23">
        <v>5.5</v>
      </c>
      <c r="M23">
        <v>0</v>
      </c>
      <c r="N23">
        <v>50.48</v>
      </c>
      <c r="O23">
        <v>71.315774556644271</v>
      </c>
      <c r="P23">
        <v>26.1</v>
      </c>
      <c r="Q23">
        <v>5.08</v>
      </c>
      <c r="R23">
        <v>10.33</v>
      </c>
      <c r="S23">
        <v>6.2900000000000009</v>
      </c>
      <c r="T23">
        <v>0</v>
      </c>
      <c r="U23">
        <v>58.781483032673151</v>
      </c>
      <c r="V23">
        <v>4.3499999999999988</v>
      </c>
      <c r="W23">
        <v>8.2262641852019964</v>
      </c>
      <c r="X23">
        <v>23.233647927135678</v>
      </c>
      <c r="Y23">
        <v>0</v>
      </c>
      <c r="Z23">
        <v>5.5424745454545441</v>
      </c>
      <c r="AA23">
        <v>11.947341772151901</v>
      </c>
      <c r="AB23">
        <v>11.194987819310747</v>
      </c>
      <c r="AC23">
        <v>8.2276252527668916</v>
      </c>
      <c r="AD23">
        <v>15.608886608857508</v>
      </c>
      <c r="AE23">
        <v>20.726289613338732</v>
      </c>
      <c r="AF23">
        <v>23.815368728806984</v>
      </c>
      <c r="AG23">
        <v>27.226948137593194</v>
      </c>
      <c r="AH23">
        <v>65.035104468065526</v>
      </c>
      <c r="AI23">
        <v>6.7630274927701626</v>
      </c>
      <c r="AJ23">
        <v>0</v>
      </c>
      <c r="AK23">
        <v>21.903017044985798</v>
      </c>
      <c r="AL23">
        <v>53.700053356282268</v>
      </c>
      <c r="AM23">
        <v>0</v>
      </c>
      <c r="AN23">
        <v>0</v>
      </c>
      <c r="AO23">
        <v>4.3392960000000009</v>
      </c>
      <c r="AP23">
        <v>5.0067439933719964</v>
      </c>
      <c r="AQ23">
        <v>45.308843325759923</v>
      </c>
      <c r="AR23">
        <v>18.772306159420285</v>
      </c>
      <c r="AS23">
        <v>13.150735254058413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901.05621927464983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273.10000000000002</v>
      </c>
      <c r="L24">
        <v>5.5</v>
      </c>
      <c r="M24">
        <v>0</v>
      </c>
      <c r="N24">
        <v>50.48</v>
      </c>
      <c r="O24">
        <v>71.315774556644271</v>
      </c>
      <c r="P24">
        <v>26.1</v>
      </c>
      <c r="Q24">
        <v>5.08</v>
      </c>
      <c r="R24">
        <v>10.33</v>
      </c>
      <c r="S24">
        <v>6.2900000000000009</v>
      </c>
      <c r="T24">
        <v>0</v>
      </c>
      <c r="U24">
        <v>58.781483032673151</v>
      </c>
      <c r="V24">
        <v>4.3499999999999988</v>
      </c>
      <c r="W24">
        <v>8.2262641852019964</v>
      </c>
      <c r="X24">
        <v>23.233647927135678</v>
      </c>
      <c r="Y24">
        <v>0</v>
      </c>
      <c r="Z24">
        <v>5.5424745454545441</v>
      </c>
      <c r="AA24">
        <v>11.947341772151901</v>
      </c>
      <c r="AB24">
        <v>11.194987819310747</v>
      </c>
      <c r="AC24">
        <v>8.2276252527668916</v>
      </c>
      <c r="AD24">
        <v>15.608886608857508</v>
      </c>
      <c r="AE24">
        <v>20.726289613338732</v>
      </c>
      <c r="AF24">
        <v>23.815368728806984</v>
      </c>
      <c r="AG24">
        <v>27.226948137593194</v>
      </c>
      <c r="AH24">
        <v>65.035104468065526</v>
      </c>
      <c r="AI24">
        <v>6.7630274927701626</v>
      </c>
      <c r="AJ24">
        <v>0</v>
      </c>
      <c r="AK24">
        <v>21.903017044985798</v>
      </c>
      <c r="AL24">
        <v>53.700053356282268</v>
      </c>
      <c r="AM24">
        <v>0</v>
      </c>
      <c r="AN24">
        <v>0</v>
      </c>
      <c r="AO24">
        <v>4.1240880000000004</v>
      </c>
      <c r="AP24">
        <v>5.0067439933719964</v>
      </c>
      <c r="AQ24">
        <v>45.308843325759923</v>
      </c>
      <c r="AR24">
        <v>18.772306159420285</v>
      </c>
      <c r="AS24">
        <v>13.150735254058413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900.84101127464987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273.10000000000002</v>
      </c>
      <c r="L25">
        <v>5.5</v>
      </c>
      <c r="M25">
        <v>0</v>
      </c>
      <c r="N25">
        <v>50.48</v>
      </c>
      <c r="O25">
        <v>71.315774556644271</v>
      </c>
      <c r="P25">
        <v>26.1</v>
      </c>
      <c r="Q25">
        <v>5.08</v>
      </c>
      <c r="R25">
        <v>10.33</v>
      </c>
      <c r="S25">
        <v>6.2900000000000009</v>
      </c>
      <c r="T25">
        <v>0</v>
      </c>
      <c r="U25">
        <v>58.781483032673151</v>
      </c>
      <c r="V25">
        <v>4.3499999999999988</v>
      </c>
      <c r="W25">
        <v>8.2262641852019964</v>
      </c>
      <c r="X25">
        <v>23.233647927135678</v>
      </c>
      <c r="Y25">
        <v>0</v>
      </c>
      <c r="Z25">
        <v>5.5424745454545441</v>
      </c>
      <c r="AA25">
        <v>11.947341772151901</v>
      </c>
      <c r="AB25">
        <v>11.194987819310747</v>
      </c>
      <c r="AC25">
        <v>8.2276252527668916</v>
      </c>
      <c r="AD25">
        <v>15.608886608857508</v>
      </c>
      <c r="AE25">
        <v>20.726289613338732</v>
      </c>
      <c r="AF25">
        <v>23.815368728806984</v>
      </c>
      <c r="AG25">
        <v>27.226948137593194</v>
      </c>
      <c r="AH25">
        <v>65.035104468065526</v>
      </c>
      <c r="AI25">
        <v>3.2462531965296777</v>
      </c>
      <c r="AJ25">
        <v>0</v>
      </c>
      <c r="AK25">
        <v>21.903017044985798</v>
      </c>
      <c r="AL25">
        <v>53.700053356282268</v>
      </c>
      <c r="AM25">
        <v>0</v>
      </c>
      <c r="AN25">
        <v>0</v>
      </c>
      <c r="AO25">
        <v>4.1153040000000001</v>
      </c>
      <c r="AP25">
        <v>5.0067439933719964</v>
      </c>
      <c r="AQ25">
        <v>45.308843325759923</v>
      </c>
      <c r="AR25">
        <v>18.772306159420285</v>
      </c>
      <c r="AS25">
        <v>13.150735254058413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897.31545297840944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273.10000000000002</v>
      </c>
      <c r="L26">
        <v>5.5</v>
      </c>
      <c r="M26">
        <v>0</v>
      </c>
      <c r="N26">
        <v>50.48</v>
      </c>
      <c r="O26">
        <v>71.315774556644271</v>
      </c>
      <c r="P26">
        <v>26.1</v>
      </c>
      <c r="Q26">
        <v>5.08</v>
      </c>
      <c r="R26">
        <v>10.33</v>
      </c>
      <c r="S26">
        <v>6.2900000000000009</v>
      </c>
      <c r="T26">
        <v>0</v>
      </c>
      <c r="U26">
        <v>58.781483032673151</v>
      </c>
      <c r="V26">
        <v>4.3499999999999988</v>
      </c>
      <c r="W26">
        <v>8.2262641852019964</v>
      </c>
      <c r="X26">
        <v>23.233647927135678</v>
      </c>
      <c r="Y26">
        <v>0</v>
      </c>
      <c r="Z26">
        <v>5.5424745454545441</v>
      </c>
      <c r="AA26">
        <v>11.947341772151901</v>
      </c>
      <c r="AB26">
        <v>11.194987819310747</v>
      </c>
      <c r="AC26">
        <v>8.2276252527668916</v>
      </c>
      <c r="AD26">
        <v>15.608886608857508</v>
      </c>
      <c r="AE26">
        <v>20.726289613338732</v>
      </c>
      <c r="AF26">
        <v>23.815368728806984</v>
      </c>
      <c r="AG26">
        <v>27.226948137593194</v>
      </c>
      <c r="AH26">
        <v>65.035104468065526</v>
      </c>
      <c r="AI26">
        <v>20.834102929198433</v>
      </c>
      <c r="AJ26">
        <v>0</v>
      </c>
      <c r="AK26">
        <v>21.903017044985798</v>
      </c>
      <c r="AL26">
        <v>53.700053356282268</v>
      </c>
      <c r="AM26">
        <v>0</v>
      </c>
      <c r="AN26">
        <v>0</v>
      </c>
      <c r="AO26">
        <v>4.1328720000000008</v>
      </c>
      <c r="AP26">
        <v>5.0067439933719964</v>
      </c>
      <c r="AQ26">
        <v>45.308843325759923</v>
      </c>
      <c r="AR26">
        <v>18.772306159420285</v>
      </c>
      <c r="AS26">
        <v>13.150735254058413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914.92087071107824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273.10000000000002</v>
      </c>
      <c r="L27">
        <v>5.5</v>
      </c>
      <c r="M27">
        <v>0</v>
      </c>
      <c r="N27">
        <v>50.48</v>
      </c>
      <c r="O27">
        <v>71.315774556644271</v>
      </c>
      <c r="P27">
        <v>26.1</v>
      </c>
      <c r="Q27">
        <v>5.08</v>
      </c>
      <c r="R27">
        <v>10.33</v>
      </c>
      <c r="S27">
        <v>6.2900000000000009</v>
      </c>
      <c r="T27">
        <v>0</v>
      </c>
      <c r="U27">
        <v>58.781483032673151</v>
      </c>
      <c r="V27">
        <v>8.8400000000000016</v>
      </c>
      <c r="W27">
        <v>14.319811589050838</v>
      </c>
      <c r="X27">
        <v>42.030190372256577</v>
      </c>
      <c r="Y27">
        <v>0</v>
      </c>
      <c r="Z27">
        <v>5.5424745454545441</v>
      </c>
      <c r="AA27">
        <v>11.947341772151901</v>
      </c>
      <c r="AB27">
        <v>11.194987819310747</v>
      </c>
      <c r="AC27">
        <v>8.2276252527668916</v>
      </c>
      <c r="AD27">
        <v>15.608886608857508</v>
      </c>
      <c r="AE27">
        <v>20.726289613338732</v>
      </c>
      <c r="AF27">
        <v>23.815368728806984</v>
      </c>
      <c r="AG27">
        <v>27.226948137593194</v>
      </c>
      <c r="AH27">
        <v>65.035104468065526</v>
      </c>
      <c r="AI27">
        <v>20.834102929198433</v>
      </c>
      <c r="AJ27">
        <v>0</v>
      </c>
      <c r="AK27">
        <v>21.903017044985798</v>
      </c>
      <c r="AL27">
        <v>53.700053356282268</v>
      </c>
      <c r="AM27">
        <v>0</v>
      </c>
      <c r="AN27">
        <v>0</v>
      </c>
      <c r="AO27">
        <v>4.0098960000000003</v>
      </c>
      <c r="AP27">
        <v>5.0067439933719964</v>
      </c>
      <c r="AQ27">
        <v>45.308843325759923</v>
      </c>
      <c r="AR27">
        <v>20.414992753623181</v>
      </c>
      <c r="AS27">
        <v>13.150735254058413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945.82067115425082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273.10000000000002</v>
      </c>
      <c r="L28">
        <v>5.5</v>
      </c>
      <c r="M28">
        <v>0</v>
      </c>
      <c r="N28">
        <v>50.48</v>
      </c>
      <c r="O28">
        <v>71.315774556644271</v>
      </c>
      <c r="P28">
        <v>26.1</v>
      </c>
      <c r="Q28">
        <v>5.08</v>
      </c>
      <c r="R28">
        <v>10.33</v>
      </c>
      <c r="S28">
        <v>6.2900000000000009</v>
      </c>
      <c r="T28">
        <v>0</v>
      </c>
      <c r="U28">
        <v>58.781483032673151</v>
      </c>
      <c r="V28">
        <v>8.8400000000000016</v>
      </c>
      <c r="W28">
        <v>14.319811589050838</v>
      </c>
      <c r="X28">
        <v>42.030190372256577</v>
      </c>
      <c r="Y28">
        <v>0</v>
      </c>
      <c r="Z28">
        <v>5.5424745454545441</v>
      </c>
      <c r="AA28">
        <v>11.947341772151901</v>
      </c>
      <c r="AB28">
        <v>11.194987819310747</v>
      </c>
      <c r="AC28">
        <v>8.2276252527668916</v>
      </c>
      <c r="AD28">
        <v>15.608886608857508</v>
      </c>
      <c r="AE28">
        <v>20.726289613338732</v>
      </c>
      <c r="AF28">
        <v>23.815368728806984</v>
      </c>
      <c r="AG28">
        <v>27.226948137593194</v>
      </c>
      <c r="AH28">
        <v>65.035104468065526</v>
      </c>
      <c r="AI28">
        <v>20.834102929198433</v>
      </c>
      <c r="AJ28">
        <v>0</v>
      </c>
      <c r="AK28">
        <v>21.903017044985798</v>
      </c>
      <c r="AL28">
        <v>53.700053356282268</v>
      </c>
      <c r="AM28">
        <v>0</v>
      </c>
      <c r="AN28">
        <v>0</v>
      </c>
      <c r="AO28">
        <v>3.922056</v>
      </c>
      <c r="AP28">
        <v>4.9013388566694278</v>
      </c>
      <c r="AQ28">
        <v>45.308843325759923</v>
      </c>
      <c r="AR28">
        <v>20.414992753623181</v>
      </c>
      <c r="AS28">
        <v>13.150735254058413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945.62742601754826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273.10000000000002</v>
      </c>
      <c r="L29">
        <v>5.5</v>
      </c>
      <c r="M29">
        <v>0</v>
      </c>
      <c r="N29">
        <v>50.48</v>
      </c>
      <c r="O29">
        <v>71.315774556644271</v>
      </c>
      <c r="P29">
        <v>26.1</v>
      </c>
      <c r="Q29">
        <v>5.08</v>
      </c>
      <c r="R29">
        <v>10.33</v>
      </c>
      <c r="S29">
        <v>6.2900000000000009</v>
      </c>
      <c r="T29">
        <v>0</v>
      </c>
      <c r="U29">
        <v>58.781483032673151</v>
      </c>
      <c r="V29">
        <v>8.8400000000000016</v>
      </c>
      <c r="W29">
        <v>14.319811589050838</v>
      </c>
      <c r="X29">
        <v>42.030190372256577</v>
      </c>
      <c r="Y29">
        <v>0</v>
      </c>
      <c r="Z29">
        <v>5.5424745454545441</v>
      </c>
      <c r="AA29">
        <v>11.947341772151901</v>
      </c>
      <c r="AB29">
        <v>11.194987819310747</v>
      </c>
      <c r="AC29">
        <v>8.2276252527668916</v>
      </c>
      <c r="AD29">
        <v>15.608886608857508</v>
      </c>
      <c r="AE29">
        <v>20.726289613338732</v>
      </c>
      <c r="AF29">
        <v>23.815368728806984</v>
      </c>
      <c r="AG29">
        <v>27.226948137593194</v>
      </c>
      <c r="AH29">
        <v>65.035104468065526</v>
      </c>
      <c r="AI29">
        <v>20.834102929198433</v>
      </c>
      <c r="AJ29">
        <v>0</v>
      </c>
      <c r="AK29">
        <v>21.903017044985798</v>
      </c>
      <c r="AL29">
        <v>53.700053356282268</v>
      </c>
      <c r="AM29">
        <v>0</v>
      </c>
      <c r="AN29">
        <v>0</v>
      </c>
      <c r="AO29">
        <v>3.922056</v>
      </c>
      <c r="AP29">
        <v>4.9013388566694278</v>
      </c>
      <c r="AQ29">
        <v>45.308843325759923</v>
      </c>
      <c r="AR29">
        <v>18.772306159420285</v>
      </c>
      <c r="AS29">
        <v>13.150735254058413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943.98473942334533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273.10000000000002</v>
      </c>
      <c r="L30">
        <v>5.5</v>
      </c>
      <c r="M30">
        <v>0</v>
      </c>
      <c r="N30">
        <v>50.48</v>
      </c>
      <c r="O30">
        <v>71.315774556644271</v>
      </c>
      <c r="P30">
        <v>26.1</v>
      </c>
      <c r="Q30">
        <v>5.08</v>
      </c>
      <c r="R30">
        <v>10.33</v>
      </c>
      <c r="S30">
        <v>6.2900000000000009</v>
      </c>
      <c r="T30">
        <v>0</v>
      </c>
      <c r="U30">
        <v>58.781483032673151</v>
      </c>
      <c r="V30">
        <v>8.8400000000000016</v>
      </c>
      <c r="W30">
        <v>14.319811589050838</v>
      </c>
      <c r="X30">
        <v>42.030190372256577</v>
      </c>
      <c r="Y30">
        <v>0</v>
      </c>
      <c r="Z30">
        <v>5.5424745454545441</v>
      </c>
      <c r="AA30">
        <v>11.947341772151901</v>
      </c>
      <c r="AB30">
        <v>11.194987819310747</v>
      </c>
      <c r="AC30">
        <v>8.2276252527668916</v>
      </c>
      <c r="AD30">
        <v>15.608886608857508</v>
      </c>
      <c r="AE30">
        <v>20.726289613338732</v>
      </c>
      <c r="AF30">
        <v>23.815368728806984</v>
      </c>
      <c r="AG30">
        <v>27.226948137593194</v>
      </c>
      <c r="AH30">
        <v>65.035104468065526</v>
      </c>
      <c r="AI30">
        <v>20.834102929198433</v>
      </c>
      <c r="AJ30">
        <v>0</v>
      </c>
      <c r="AK30">
        <v>21.903017044985798</v>
      </c>
      <c r="AL30">
        <v>53.700053356282268</v>
      </c>
      <c r="AM30">
        <v>0</v>
      </c>
      <c r="AN30">
        <v>0</v>
      </c>
      <c r="AO30">
        <v>3.843</v>
      </c>
      <c r="AP30">
        <v>4.9013388566694278</v>
      </c>
      <c r="AQ30">
        <v>45.308843325759923</v>
      </c>
      <c r="AR30">
        <v>18.772306159420285</v>
      </c>
      <c r="AS30">
        <v>13.150735254058413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943.90568342334529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273.10000000000002</v>
      </c>
      <c r="L31">
        <v>5.5</v>
      </c>
      <c r="M31">
        <v>0</v>
      </c>
      <c r="N31">
        <v>50.48</v>
      </c>
      <c r="O31">
        <v>71.315774556644271</v>
      </c>
      <c r="P31">
        <v>26.1</v>
      </c>
      <c r="Q31">
        <v>5.08</v>
      </c>
      <c r="R31">
        <v>10.33</v>
      </c>
      <c r="S31">
        <v>6.2900000000000009</v>
      </c>
      <c r="T31">
        <v>0</v>
      </c>
      <c r="U31">
        <v>58.781483032673151</v>
      </c>
      <c r="V31">
        <v>8.8400000000000016</v>
      </c>
      <c r="W31">
        <v>14.319811589050838</v>
      </c>
      <c r="X31">
        <v>42.030190372256577</v>
      </c>
      <c r="Y31">
        <v>0</v>
      </c>
      <c r="Z31">
        <v>5.5424745454545441</v>
      </c>
      <c r="AA31">
        <v>11.947341772151901</v>
      </c>
      <c r="AB31">
        <v>11.194987819310747</v>
      </c>
      <c r="AC31">
        <v>8.2276252527668916</v>
      </c>
      <c r="AD31">
        <v>15.608886608857508</v>
      </c>
      <c r="AE31">
        <v>20.726289613338732</v>
      </c>
      <c r="AF31">
        <v>23.815368728806984</v>
      </c>
      <c r="AG31">
        <v>27.226948137593194</v>
      </c>
      <c r="AH31">
        <v>65.035104468065526</v>
      </c>
      <c r="AI31">
        <v>20.834102929198433</v>
      </c>
      <c r="AJ31">
        <v>0</v>
      </c>
      <c r="AK31">
        <v>21.903017044985798</v>
      </c>
      <c r="AL31">
        <v>53.700053356282268</v>
      </c>
      <c r="AM31">
        <v>0</v>
      </c>
      <c r="AN31">
        <v>0</v>
      </c>
      <c r="AO31">
        <v>4.001112</v>
      </c>
      <c r="AP31">
        <v>4.9013388566694278</v>
      </c>
      <c r="AQ31">
        <v>45.308843325759923</v>
      </c>
      <c r="AR31">
        <v>18.772306159420285</v>
      </c>
      <c r="AS31">
        <v>13.150735254058413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944.06379542334537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273.10000000000002</v>
      </c>
      <c r="L32">
        <v>5.5</v>
      </c>
      <c r="M32">
        <v>0</v>
      </c>
      <c r="N32">
        <v>50.48</v>
      </c>
      <c r="O32">
        <v>71.315774556644271</v>
      </c>
      <c r="P32">
        <v>26.1</v>
      </c>
      <c r="Q32">
        <v>5.08</v>
      </c>
      <c r="R32">
        <v>10.33</v>
      </c>
      <c r="S32">
        <v>6.2900000000000009</v>
      </c>
      <c r="T32">
        <v>0</v>
      </c>
      <c r="U32">
        <v>58.781483032673151</v>
      </c>
      <c r="V32">
        <v>8.8400000000000016</v>
      </c>
      <c r="W32">
        <v>14.319811589050838</v>
      </c>
      <c r="X32">
        <v>42.030190372256577</v>
      </c>
      <c r="Y32">
        <v>0</v>
      </c>
      <c r="Z32">
        <v>5.5424745454545441</v>
      </c>
      <c r="AA32">
        <v>11.947341772151901</v>
      </c>
      <c r="AB32">
        <v>11.194987819310747</v>
      </c>
      <c r="AC32">
        <v>8.2276252527668916</v>
      </c>
      <c r="AD32">
        <v>15.608886608857508</v>
      </c>
      <c r="AE32">
        <v>20.726289613338732</v>
      </c>
      <c r="AF32">
        <v>23.815368728806984</v>
      </c>
      <c r="AG32">
        <v>27.226948137593194</v>
      </c>
      <c r="AH32">
        <v>65.035104468065526</v>
      </c>
      <c r="AI32">
        <v>6.7630274927701626</v>
      </c>
      <c r="AJ32">
        <v>0</v>
      </c>
      <c r="AK32">
        <v>21.903017044985798</v>
      </c>
      <c r="AL32">
        <v>53.700053356282268</v>
      </c>
      <c r="AM32">
        <v>0</v>
      </c>
      <c r="AN32">
        <v>0</v>
      </c>
      <c r="AO32">
        <v>4.0274640000000002</v>
      </c>
      <c r="AP32">
        <v>4.9013388566694278</v>
      </c>
      <c r="AQ32">
        <v>45.308843325759923</v>
      </c>
      <c r="AR32">
        <v>18.772306159420285</v>
      </c>
      <c r="AS32">
        <v>13.150735254058413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930.01907198691697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273.10000000000002</v>
      </c>
      <c r="L33">
        <v>5.5</v>
      </c>
      <c r="M33">
        <v>0</v>
      </c>
      <c r="N33">
        <v>28.07</v>
      </c>
      <c r="O33">
        <v>71.315774556644271</v>
      </c>
      <c r="P33">
        <v>14.520000000000001</v>
      </c>
      <c r="Q33">
        <v>5.08</v>
      </c>
      <c r="R33">
        <v>10.33</v>
      </c>
      <c r="S33">
        <v>6.2900000000000009</v>
      </c>
      <c r="T33">
        <v>0</v>
      </c>
      <c r="U33">
        <v>58.781483032673151</v>
      </c>
      <c r="V33">
        <v>4.3499999999999988</v>
      </c>
      <c r="W33">
        <v>8.2262641852019964</v>
      </c>
      <c r="X33">
        <v>23.233647927135678</v>
      </c>
      <c r="Y33">
        <v>0</v>
      </c>
      <c r="Z33">
        <v>5.5424745454545441</v>
      </c>
      <c r="AA33">
        <v>11.947341772151901</v>
      </c>
      <c r="AB33">
        <v>11.194987819310747</v>
      </c>
      <c r="AC33">
        <v>8.2276252527668916</v>
      </c>
      <c r="AD33">
        <v>15.608886608857508</v>
      </c>
      <c r="AE33">
        <v>20.726289613338732</v>
      </c>
      <c r="AF33">
        <v>23.815368728806984</v>
      </c>
      <c r="AG33">
        <v>27.226948137593194</v>
      </c>
      <c r="AH33">
        <v>65.035104468065526</v>
      </c>
      <c r="AI33">
        <v>6.7630274927701626</v>
      </c>
      <c r="AJ33">
        <v>0</v>
      </c>
      <c r="AK33">
        <v>21.903017044985798</v>
      </c>
      <c r="AL33">
        <v>53.700053356282268</v>
      </c>
      <c r="AM33">
        <v>0</v>
      </c>
      <c r="AN33">
        <v>0</v>
      </c>
      <c r="AO33">
        <v>4.0977360000000003</v>
      </c>
      <c r="AP33">
        <v>4.9013388566694278</v>
      </c>
      <c r="AQ33">
        <v>45.308843325759923</v>
      </c>
      <c r="AR33">
        <v>20.414992753623181</v>
      </c>
      <c r="AS33">
        <v>13.150735254058413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868.36194073215029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273.10000000000002</v>
      </c>
      <c r="L34">
        <v>5.5</v>
      </c>
      <c r="M34">
        <v>0</v>
      </c>
      <c r="N34">
        <v>28.07</v>
      </c>
      <c r="O34">
        <v>71.315774556644271</v>
      </c>
      <c r="P34">
        <v>14.520000000000001</v>
      </c>
      <c r="Q34">
        <v>5.08</v>
      </c>
      <c r="R34">
        <v>10.33</v>
      </c>
      <c r="S34">
        <v>6.2900000000000009</v>
      </c>
      <c r="T34">
        <v>0</v>
      </c>
      <c r="U34">
        <v>58.781483032673151</v>
      </c>
      <c r="V34">
        <v>4.3499999999999988</v>
      </c>
      <c r="W34">
        <v>8.2262641852019964</v>
      </c>
      <c r="X34">
        <v>23.233647927135678</v>
      </c>
      <c r="Y34">
        <v>0</v>
      </c>
      <c r="Z34">
        <v>5.5424745454545441</v>
      </c>
      <c r="AA34">
        <v>11.947341772151901</v>
      </c>
      <c r="AB34">
        <v>11.194987819310747</v>
      </c>
      <c r="AC34">
        <v>8.2276252527668916</v>
      </c>
      <c r="AD34">
        <v>15.608886608857508</v>
      </c>
      <c r="AE34">
        <v>20.726289613338732</v>
      </c>
      <c r="AF34">
        <v>23.815368728806984</v>
      </c>
      <c r="AG34">
        <v>27.226948137593194</v>
      </c>
      <c r="AH34">
        <v>65.035104468065526</v>
      </c>
      <c r="AI34">
        <v>6.7630274927701626</v>
      </c>
      <c r="AJ34">
        <v>0</v>
      </c>
      <c r="AK34">
        <v>21.903017044985798</v>
      </c>
      <c r="AL34">
        <v>53.700053356282268</v>
      </c>
      <c r="AM34">
        <v>0</v>
      </c>
      <c r="AN34">
        <v>0</v>
      </c>
      <c r="AO34">
        <v>4.1109119999999999</v>
      </c>
      <c r="AP34">
        <v>4.9013388566694278</v>
      </c>
      <c r="AQ34">
        <v>45.308843325759923</v>
      </c>
      <c r="AR34">
        <v>20.414992753623181</v>
      </c>
      <c r="AS34">
        <v>13.150735254058413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868.37511673215022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273.10000000000002</v>
      </c>
      <c r="L35">
        <v>5.5</v>
      </c>
      <c r="M35">
        <v>0</v>
      </c>
      <c r="N35">
        <v>28.07</v>
      </c>
      <c r="O35">
        <v>71.315774556644271</v>
      </c>
      <c r="P35">
        <v>14.520000000000001</v>
      </c>
      <c r="Q35">
        <v>5.08</v>
      </c>
      <c r="R35">
        <v>10.33</v>
      </c>
      <c r="S35">
        <v>6.2900000000000009</v>
      </c>
      <c r="T35">
        <v>0</v>
      </c>
      <c r="U35">
        <v>58.781483032673151</v>
      </c>
      <c r="V35">
        <v>4.92</v>
      </c>
      <c r="W35">
        <v>8.33</v>
      </c>
      <c r="X35">
        <v>23.233647927135678</v>
      </c>
      <c r="Y35">
        <v>0</v>
      </c>
      <c r="Z35">
        <v>5.5424745454545441</v>
      </c>
      <c r="AA35">
        <v>11.947341772151901</v>
      </c>
      <c r="AB35">
        <v>11.194987819310747</v>
      </c>
      <c r="AC35">
        <v>8.2276252527668916</v>
      </c>
      <c r="AD35">
        <v>15.608886608857508</v>
      </c>
      <c r="AE35">
        <v>20.726289613338732</v>
      </c>
      <c r="AF35">
        <v>23.815368728806984</v>
      </c>
      <c r="AG35">
        <v>27.226948137593194</v>
      </c>
      <c r="AH35">
        <v>65.035104468065526</v>
      </c>
      <c r="AI35">
        <v>6.7630274927701626</v>
      </c>
      <c r="AJ35">
        <v>0</v>
      </c>
      <c r="AK35">
        <v>21.903017044985798</v>
      </c>
      <c r="AL35">
        <v>54.535619621342505</v>
      </c>
      <c r="AM35">
        <v>0</v>
      </c>
      <c r="AN35">
        <v>0</v>
      </c>
      <c r="AO35">
        <v>5.191344</v>
      </c>
      <c r="AP35">
        <v>4.9013388566694278</v>
      </c>
      <c r="AQ35">
        <v>45.308843325759923</v>
      </c>
      <c r="AR35">
        <v>18.772306159420285</v>
      </c>
      <c r="AS35">
        <v>13.150735254058413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869.32216421780538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273.10000000000002</v>
      </c>
      <c r="L36">
        <v>5.5</v>
      </c>
      <c r="M36">
        <v>0</v>
      </c>
      <c r="N36">
        <v>28.07</v>
      </c>
      <c r="O36">
        <v>71.315774556644271</v>
      </c>
      <c r="P36">
        <v>14.520000000000001</v>
      </c>
      <c r="Q36">
        <v>5.08</v>
      </c>
      <c r="R36">
        <v>10.33</v>
      </c>
      <c r="S36">
        <v>6.2900000000000009</v>
      </c>
      <c r="T36">
        <v>0</v>
      </c>
      <c r="U36">
        <v>58.781483032673151</v>
      </c>
      <c r="V36">
        <v>4.79</v>
      </c>
      <c r="W36">
        <v>8.33</v>
      </c>
      <c r="X36">
        <v>23.53</v>
      </c>
      <c r="Y36">
        <v>0</v>
      </c>
      <c r="Z36">
        <v>5.5424745454545441</v>
      </c>
      <c r="AA36">
        <v>5.9736708860759506</v>
      </c>
      <c r="AB36">
        <v>11.194987819310747</v>
      </c>
      <c r="AC36">
        <v>8.2276252527668916</v>
      </c>
      <c r="AD36">
        <v>15.608886608857508</v>
      </c>
      <c r="AE36">
        <v>20.726289613338732</v>
      </c>
      <c r="AF36">
        <v>23.815368728806984</v>
      </c>
      <c r="AG36">
        <v>27.226948137593194</v>
      </c>
      <c r="AH36">
        <v>65.035104468065526</v>
      </c>
      <c r="AI36">
        <v>6.7630274927701626</v>
      </c>
      <c r="AJ36">
        <v>0</v>
      </c>
      <c r="AK36">
        <v>21.903017044985798</v>
      </c>
      <c r="AL36">
        <v>54.535619621342505</v>
      </c>
      <c r="AM36">
        <v>0</v>
      </c>
      <c r="AN36">
        <v>0</v>
      </c>
      <c r="AO36">
        <v>5.2352639999999999</v>
      </c>
      <c r="AP36">
        <v>4.9013388566694278</v>
      </c>
      <c r="AQ36">
        <v>45.308843325759923</v>
      </c>
      <c r="AR36">
        <v>18.772306159420285</v>
      </c>
      <c r="AS36">
        <v>13.150735254058413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863.55876540459383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273.10000000000002</v>
      </c>
      <c r="L37">
        <v>5.5</v>
      </c>
      <c r="M37">
        <v>0</v>
      </c>
      <c r="N37">
        <v>28.07</v>
      </c>
      <c r="O37">
        <v>71.315774556644271</v>
      </c>
      <c r="P37">
        <v>14.520000000000001</v>
      </c>
      <c r="Q37">
        <v>5.08</v>
      </c>
      <c r="R37">
        <v>10.33</v>
      </c>
      <c r="S37">
        <v>6.2900000000000009</v>
      </c>
      <c r="T37">
        <v>0</v>
      </c>
      <c r="U37">
        <v>58.781483032673151</v>
      </c>
      <c r="V37">
        <v>4.79</v>
      </c>
      <c r="W37">
        <v>8.33</v>
      </c>
      <c r="X37">
        <v>23.53</v>
      </c>
      <c r="Y37">
        <v>0</v>
      </c>
      <c r="Z37">
        <v>5.5424745454545441</v>
      </c>
      <c r="AA37">
        <v>5.9736708860759506</v>
      </c>
      <c r="AB37">
        <v>11.194987819310747</v>
      </c>
      <c r="AC37">
        <v>8.2276252527668916</v>
      </c>
      <c r="AD37">
        <v>15.608886608857508</v>
      </c>
      <c r="AE37">
        <v>20.726289613338732</v>
      </c>
      <c r="AF37">
        <v>23.815368728806984</v>
      </c>
      <c r="AG37">
        <v>27.226948137593194</v>
      </c>
      <c r="AH37">
        <v>65.035104468065526</v>
      </c>
      <c r="AI37">
        <v>6.7630274927701626</v>
      </c>
      <c r="AJ37">
        <v>0</v>
      </c>
      <c r="AK37">
        <v>21.903017044985798</v>
      </c>
      <c r="AL37">
        <v>54.535619621342505</v>
      </c>
      <c r="AM37">
        <v>0</v>
      </c>
      <c r="AN37">
        <v>0</v>
      </c>
      <c r="AO37">
        <v>5.2747919999999997</v>
      </c>
      <c r="AP37">
        <v>4.9013388566694278</v>
      </c>
      <c r="AQ37">
        <v>45.308843325759923</v>
      </c>
      <c r="AR37">
        <v>18.772306159420285</v>
      </c>
      <c r="AS37">
        <v>13.150735254058413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863.59829340459385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273.10000000000002</v>
      </c>
      <c r="L38">
        <v>5.5</v>
      </c>
      <c r="M38">
        <v>0</v>
      </c>
      <c r="N38">
        <v>28.07</v>
      </c>
      <c r="O38">
        <v>71.315774556644271</v>
      </c>
      <c r="P38">
        <v>14.520000000000001</v>
      </c>
      <c r="Q38">
        <v>5.08</v>
      </c>
      <c r="R38">
        <v>10.33</v>
      </c>
      <c r="S38">
        <v>6.2900000000000009</v>
      </c>
      <c r="T38">
        <v>0</v>
      </c>
      <c r="U38">
        <v>58.781483032673151</v>
      </c>
      <c r="V38">
        <v>4.79</v>
      </c>
      <c r="W38">
        <v>8.33</v>
      </c>
      <c r="X38">
        <v>23.53</v>
      </c>
      <c r="Y38">
        <v>0</v>
      </c>
      <c r="Z38">
        <v>5.5424745454545441</v>
      </c>
      <c r="AA38">
        <v>5.9736708860759506</v>
      </c>
      <c r="AB38">
        <v>11.194987819310747</v>
      </c>
      <c r="AC38">
        <v>8.2276252527668916</v>
      </c>
      <c r="AD38">
        <v>15.608886608857508</v>
      </c>
      <c r="AE38">
        <v>20.726289613338732</v>
      </c>
      <c r="AF38">
        <v>23.815368728806984</v>
      </c>
      <c r="AG38">
        <v>27.226948137593194</v>
      </c>
      <c r="AH38">
        <v>65.035104468065526</v>
      </c>
      <c r="AI38">
        <v>6.7630274927701626</v>
      </c>
      <c r="AJ38">
        <v>0</v>
      </c>
      <c r="AK38">
        <v>21.903017044985798</v>
      </c>
      <c r="AL38">
        <v>54.535619621342505</v>
      </c>
      <c r="AM38">
        <v>0</v>
      </c>
      <c r="AN38">
        <v>0</v>
      </c>
      <c r="AO38">
        <v>5.2879679999999993</v>
      </c>
      <c r="AP38">
        <v>4.9013388566694278</v>
      </c>
      <c r="AQ38">
        <v>45.308843325759923</v>
      </c>
      <c r="AR38">
        <v>18.772306159420285</v>
      </c>
      <c r="AS38">
        <v>13.150735254058413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863.61146940459378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273.10000000000002</v>
      </c>
      <c r="L39">
        <v>5.5</v>
      </c>
      <c r="M39">
        <v>0</v>
      </c>
      <c r="N39">
        <v>28.069999999999997</v>
      </c>
      <c r="O39">
        <v>71.31</v>
      </c>
      <c r="P39">
        <v>14.518367438722736</v>
      </c>
      <c r="Q39">
        <v>5.08</v>
      </c>
      <c r="R39">
        <v>10.33</v>
      </c>
      <c r="S39">
        <v>6.2900000000000009</v>
      </c>
      <c r="T39">
        <v>0</v>
      </c>
      <c r="U39">
        <v>60.73</v>
      </c>
      <c r="V39">
        <v>4.79</v>
      </c>
      <c r="W39">
        <v>8.33</v>
      </c>
      <c r="X39">
        <v>23.53</v>
      </c>
      <c r="Y39">
        <v>0</v>
      </c>
      <c r="Z39">
        <v>5.5424745454545441</v>
      </c>
      <c r="AA39">
        <v>5.5388227848101277</v>
      </c>
      <c r="AB39">
        <v>11.194987819310747</v>
      </c>
      <c r="AC39">
        <v>8.2276252527668916</v>
      </c>
      <c r="AD39">
        <v>15.608886608857508</v>
      </c>
      <c r="AE39">
        <v>20.726289613338732</v>
      </c>
      <c r="AF39">
        <v>23.815368728806984</v>
      </c>
      <c r="AG39">
        <v>27.226948137593194</v>
      </c>
      <c r="AH39">
        <v>65.035104468065526</v>
      </c>
      <c r="AI39">
        <v>6.7630274927701626</v>
      </c>
      <c r="AJ39">
        <v>0</v>
      </c>
      <c r="AK39">
        <v>21.903017044985798</v>
      </c>
      <c r="AL39">
        <v>54.535619621342505</v>
      </c>
      <c r="AM39">
        <v>0</v>
      </c>
      <c r="AN39">
        <v>0</v>
      </c>
      <c r="AO39">
        <v>5.371416</v>
      </c>
      <c r="AP39">
        <v>4.9013388566694278</v>
      </c>
      <c r="AQ39">
        <v>45.308843325759923</v>
      </c>
      <c r="AR39">
        <v>18.772306159420285</v>
      </c>
      <c r="AS39">
        <v>13.150735254058413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865.2011791527334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273.10000000000002</v>
      </c>
      <c r="L40">
        <v>5.5</v>
      </c>
      <c r="M40">
        <v>0</v>
      </c>
      <c r="N40">
        <v>28.069999999999997</v>
      </c>
      <c r="O40">
        <v>71.31</v>
      </c>
      <c r="P40">
        <v>14.518367438722736</v>
      </c>
      <c r="Q40">
        <v>5.08</v>
      </c>
      <c r="R40">
        <v>10.33</v>
      </c>
      <c r="S40">
        <v>6.2900000000000009</v>
      </c>
      <c r="T40">
        <v>0</v>
      </c>
      <c r="U40">
        <v>58.78</v>
      </c>
      <c r="V40">
        <v>4.79</v>
      </c>
      <c r="W40">
        <v>8.33</v>
      </c>
      <c r="X40">
        <v>23.53</v>
      </c>
      <c r="Y40">
        <v>0</v>
      </c>
      <c r="Z40">
        <v>5.5424745454545441</v>
      </c>
      <c r="AA40">
        <v>5.3719113924050648</v>
      </c>
      <c r="AB40">
        <v>11.194987819310747</v>
      </c>
      <c r="AC40">
        <v>8.2276252527668916</v>
      </c>
      <c r="AD40">
        <v>15.608886608857508</v>
      </c>
      <c r="AE40">
        <v>20.726289613338732</v>
      </c>
      <c r="AF40">
        <v>23.815368728806984</v>
      </c>
      <c r="AG40">
        <v>27.226948137593194</v>
      </c>
      <c r="AH40">
        <v>65.035104468065526</v>
      </c>
      <c r="AI40">
        <v>6.7630274927701626</v>
      </c>
      <c r="AJ40">
        <v>0</v>
      </c>
      <c r="AK40">
        <v>21.903017044985798</v>
      </c>
      <c r="AL40">
        <v>54.535619621342505</v>
      </c>
      <c r="AM40">
        <v>0</v>
      </c>
      <c r="AN40">
        <v>0</v>
      </c>
      <c r="AO40">
        <v>5.371416</v>
      </c>
      <c r="AP40">
        <v>4.9013388566694278</v>
      </c>
      <c r="AQ40">
        <v>45.308843325759923</v>
      </c>
      <c r="AR40">
        <v>18.772306159420285</v>
      </c>
      <c r="AS40">
        <v>13.150735254058413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863.0842677603282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273.10000000000002</v>
      </c>
      <c r="L41">
        <v>5.5</v>
      </c>
      <c r="M41">
        <v>0</v>
      </c>
      <c r="N41">
        <v>28.069999999999997</v>
      </c>
      <c r="O41">
        <v>41.000000000000007</v>
      </c>
      <c r="P41">
        <v>14.518367438722736</v>
      </c>
      <c r="Q41">
        <v>5.08</v>
      </c>
      <c r="R41">
        <v>10.33</v>
      </c>
      <c r="S41">
        <v>6.2900000000000009</v>
      </c>
      <c r="T41">
        <v>0</v>
      </c>
      <c r="U41">
        <v>58.78</v>
      </c>
      <c r="V41">
        <v>4.79</v>
      </c>
      <c r="W41">
        <v>8.33</v>
      </c>
      <c r="X41">
        <v>23.53</v>
      </c>
      <c r="Y41">
        <v>0</v>
      </c>
      <c r="Z41">
        <v>5.5424745454545441</v>
      </c>
      <c r="AA41">
        <v>5.3719113924050648</v>
      </c>
      <c r="AB41">
        <v>11.194987819310747</v>
      </c>
      <c r="AC41">
        <v>8.2276252527668916</v>
      </c>
      <c r="AD41">
        <v>15.608886608857508</v>
      </c>
      <c r="AE41">
        <v>20.726289613338732</v>
      </c>
      <c r="AF41">
        <v>23.815368728806984</v>
      </c>
      <c r="AG41">
        <v>27.226948137593194</v>
      </c>
      <c r="AH41">
        <v>65.035104468065526</v>
      </c>
      <c r="AI41">
        <v>6.7630274927701626</v>
      </c>
      <c r="AJ41">
        <v>0</v>
      </c>
      <c r="AK41">
        <v>21.903017044985798</v>
      </c>
      <c r="AL41">
        <v>54.535619621342505</v>
      </c>
      <c r="AM41">
        <v>0</v>
      </c>
      <c r="AN41">
        <v>0</v>
      </c>
      <c r="AO41">
        <v>5.371416</v>
      </c>
      <c r="AP41">
        <v>4.9013388566694278</v>
      </c>
      <c r="AQ41">
        <v>45.308843325759923</v>
      </c>
      <c r="AR41">
        <v>18.772306159420285</v>
      </c>
      <c r="AS41">
        <v>13.150735254058413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832.77426776032826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273.10000000000002</v>
      </c>
      <c r="L42">
        <v>5.5</v>
      </c>
      <c r="M42">
        <v>0</v>
      </c>
      <c r="N42">
        <v>28.069999999999997</v>
      </c>
      <c r="O42">
        <v>41.000000000000007</v>
      </c>
      <c r="P42">
        <v>14.518367438722736</v>
      </c>
      <c r="Q42">
        <v>5.08</v>
      </c>
      <c r="R42">
        <v>10.33</v>
      </c>
      <c r="S42">
        <v>6.2900000000000009</v>
      </c>
      <c r="T42">
        <v>0</v>
      </c>
      <c r="U42">
        <v>58.78</v>
      </c>
      <c r="V42">
        <v>4.79</v>
      </c>
      <c r="W42">
        <v>8.33</v>
      </c>
      <c r="X42">
        <v>23.53</v>
      </c>
      <c r="Y42">
        <v>0</v>
      </c>
      <c r="Z42">
        <v>5.5424745454545441</v>
      </c>
      <c r="AA42">
        <v>5.3719113924050648</v>
      </c>
      <c r="AB42">
        <v>11.194987819310747</v>
      </c>
      <c r="AC42">
        <v>8.2276252527668916</v>
      </c>
      <c r="AD42">
        <v>15.608886608857508</v>
      </c>
      <c r="AE42">
        <v>20.726289613338732</v>
      </c>
      <c r="AF42">
        <v>23.815368728806984</v>
      </c>
      <c r="AG42">
        <v>27.226948137593194</v>
      </c>
      <c r="AH42">
        <v>65.035104468065526</v>
      </c>
      <c r="AI42">
        <v>6.7630274927701626</v>
      </c>
      <c r="AJ42">
        <v>0</v>
      </c>
      <c r="AK42">
        <v>21.903017044985798</v>
      </c>
      <c r="AL42">
        <v>54.535619621342505</v>
      </c>
      <c r="AM42">
        <v>0</v>
      </c>
      <c r="AN42">
        <v>0</v>
      </c>
      <c r="AO42">
        <v>5.4987840000000006</v>
      </c>
      <c r="AP42">
        <v>4.9013388566694278</v>
      </c>
      <c r="AQ42">
        <v>45.308843325759923</v>
      </c>
      <c r="AR42">
        <v>18.772306159420285</v>
      </c>
      <c r="AS42">
        <v>13.150735254058413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832.9016357603283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273.10000000000002</v>
      </c>
      <c r="L43">
        <v>5.5</v>
      </c>
      <c r="M43">
        <v>0</v>
      </c>
      <c r="N43">
        <v>28.069999999999997</v>
      </c>
      <c r="O43">
        <v>41.000000000000007</v>
      </c>
      <c r="P43">
        <v>14.518367438722736</v>
      </c>
      <c r="Q43">
        <v>5.08</v>
      </c>
      <c r="R43">
        <v>10.33</v>
      </c>
      <c r="S43">
        <v>6.2900000000000009</v>
      </c>
      <c r="T43">
        <v>0</v>
      </c>
      <c r="U43">
        <v>59.34215327672544</v>
      </c>
      <c r="V43">
        <v>4.79</v>
      </c>
      <c r="W43">
        <v>8.2300000000000022</v>
      </c>
      <c r="X43">
        <v>23.53</v>
      </c>
      <c r="Y43">
        <v>0</v>
      </c>
      <c r="Z43">
        <v>5.5424745454545441</v>
      </c>
      <c r="AA43">
        <v>5.3719113924050648</v>
      </c>
      <c r="AB43">
        <v>11.194987819310747</v>
      </c>
      <c r="AC43">
        <v>8.2276252527668916</v>
      </c>
      <c r="AD43">
        <v>15.608886608857508</v>
      </c>
      <c r="AE43">
        <v>20.726289613338732</v>
      </c>
      <c r="AF43">
        <v>23.815368728806984</v>
      </c>
      <c r="AG43">
        <v>27.226948137593194</v>
      </c>
      <c r="AH43">
        <v>65.035104468065526</v>
      </c>
      <c r="AI43">
        <v>6.7630274927701626</v>
      </c>
      <c r="AJ43">
        <v>0</v>
      </c>
      <c r="AK43">
        <v>21.903017044985798</v>
      </c>
      <c r="AL43">
        <v>54.535619621342505</v>
      </c>
      <c r="AM43">
        <v>0</v>
      </c>
      <c r="AN43">
        <v>0</v>
      </c>
      <c r="AO43">
        <v>5.4987840000000006</v>
      </c>
      <c r="AP43">
        <v>4.9013388566694278</v>
      </c>
      <c r="AQ43">
        <v>45.308843325759923</v>
      </c>
      <c r="AR43">
        <v>18.772306159420285</v>
      </c>
      <c r="AS43">
        <v>13.150735254058413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833.36378903705383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273.10000000000002</v>
      </c>
      <c r="L44">
        <v>5.5</v>
      </c>
      <c r="M44">
        <v>0</v>
      </c>
      <c r="N44">
        <v>28.069999999999997</v>
      </c>
      <c r="O44">
        <v>41.000000000000007</v>
      </c>
      <c r="P44">
        <v>14.518367438722736</v>
      </c>
      <c r="Q44">
        <v>5.08</v>
      </c>
      <c r="R44">
        <v>10.33</v>
      </c>
      <c r="S44">
        <v>6.2900000000000009</v>
      </c>
      <c r="T44">
        <v>0</v>
      </c>
      <c r="U44">
        <v>59.34215327672544</v>
      </c>
      <c r="V44">
        <v>4.79</v>
      </c>
      <c r="W44">
        <v>8.2300000000000022</v>
      </c>
      <c r="X44">
        <v>23.53</v>
      </c>
      <c r="Y44">
        <v>0</v>
      </c>
      <c r="Z44">
        <v>2.771237272727272</v>
      </c>
      <c r="AA44">
        <v>0</v>
      </c>
      <c r="AB44">
        <v>11.194987819310747</v>
      </c>
      <c r="AC44">
        <v>8.2276252527668916</v>
      </c>
      <c r="AD44">
        <v>15.608886608857508</v>
      </c>
      <c r="AE44">
        <v>20.726289613338732</v>
      </c>
      <c r="AF44">
        <v>23.815368728806984</v>
      </c>
      <c r="AG44">
        <v>27.226948137593194</v>
      </c>
      <c r="AH44">
        <v>65.035104468065526</v>
      </c>
      <c r="AI44">
        <v>6.7630274927701626</v>
      </c>
      <c r="AJ44">
        <v>0</v>
      </c>
      <c r="AK44">
        <v>21.903017044985798</v>
      </c>
      <c r="AL44">
        <v>54.535619621342505</v>
      </c>
      <c r="AM44">
        <v>0</v>
      </c>
      <c r="AN44">
        <v>0</v>
      </c>
      <c r="AO44">
        <v>5.4987840000000006</v>
      </c>
      <c r="AP44">
        <v>4.9013388566694278</v>
      </c>
      <c r="AQ44">
        <v>40.578899584779748</v>
      </c>
      <c r="AR44">
        <v>18.772306159420285</v>
      </c>
      <c r="AS44">
        <v>13.150735254058413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820.49069663094122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273.10000000000002</v>
      </c>
      <c r="L45">
        <v>5.5</v>
      </c>
      <c r="M45">
        <v>0</v>
      </c>
      <c r="N45">
        <v>28.069999999999997</v>
      </c>
      <c r="O45">
        <v>41.000000000000007</v>
      </c>
      <c r="P45">
        <v>14.518367438722736</v>
      </c>
      <c r="Q45">
        <v>5.08</v>
      </c>
      <c r="R45">
        <v>10.33</v>
      </c>
      <c r="S45">
        <v>6.2900000000000009</v>
      </c>
      <c r="T45">
        <v>0</v>
      </c>
      <c r="U45">
        <v>59.34215327672544</v>
      </c>
      <c r="V45">
        <v>4.79</v>
      </c>
      <c r="W45">
        <v>8.2300000000000022</v>
      </c>
      <c r="X45">
        <v>23.53</v>
      </c>
      <c r="Y45">
        <v>0</v>
      </c>
      <c r="Z45">
        <v>2.771237272727272</v>
      </c>
      <c r="AA45">
        <v>0</v>
      </c>
      <c r="AB45">
        <v>11.194987819310747</v>
      </c>
      <c r="AC45">
        <v>8.2276252527668916</v>
      </c>
      <c r="AD45">
        <v>15.608886608857508</v>
      </c>
      <c r="AE45">
        <v>20.726289613338732</v>
      </c>
      <c r="AF45">
        <v>23.815368728806984</v>
      </c>
      <c r="AG45">
        <v>27.226948137593194</v>
      </c>
      <c r="AH45">
        <v>65.035104468065526</v>
      </c>
      <c r="AI45">
        <v>6.7630274927701626</v>
      </c>
      <c r="AJ45">
        <v>0</v>
      </c>
      <c r="AK45">
        <v>21.903017044985798</v>
      </c>
      <c r="AL45">
        <v>54.535619621342505</v>
      </c>
      <c r="AM45">
        <v>0</v>
      </c>
      <c r="AN45">
        <v>0</v>
      </c>
      <c r="AO45">
        <v>5.4987840000000006</v>
      </c>
      <c r="AP45">
        <v>4.9013388566694278</v>
      </c>
      <c r="AQ45">
        <v>40.578899584779748</v>
      </c>
      <c r="AR45">
        <v>18.772306159420285</v>
      </c>
      <c r="AS45">
        <v>13.150735254058413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820.49069663094122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273.10000000000002</v>
      </c>
      <c r="L46">
        <v>5.5</v>
      </c>
      <c r="M46">
        <v>0</v>
      </c>
      <c r="N46">
        <v>28.069999999999997</v>
      </c>
      <c r="O46">
        <v>41.000000000000007</v>
      </c>
      <c r="P46">
        <v>14.518367438722736</v>
      </c>
      <c r="Q46">
        <v>5.08</v>
      </c>
      <c r="R46">
        <v>10.33</v>
      </c>
      <c r="S46">
        <v>6.2900000000000009</v>
      </c>
      <c r="T46">
        <v>0</v>
      </c>
      <c r="U46">
        <v>59.34215327672544</v>
      </c>
      <c r="V46">
        <v>4.79</v>
      </c>
      <c r="W46">
        <v>8.2300000000000022</v>
      </c>
      <c r="X46">
        <v>23.53</v>
      </c>
      <c r="Y46">
        <v>0</v>
      </c>
      <c r="Z46">
        <v>2.771237272727272</v>
      </c>
      <c r="AA46">
        <v>0</v>
      </c>
      <c r="AB46">
        <v>11.194987819310747</v>
      </c>
      <c r="AC46">
        <v>8.2276252527668916</v>
      </c>
      <c r="AD46">
        <v>15.608886608857508</v>
      </c>
      <c r="AE46">
        <v>20.726289613338732</v>
      </c>
      <c r="AF46">
        <v>23.815368728806984</v>
      </c>
      <c r="AG46">
        <v>27.226948137593194</v>
      </c>
      <c r="AH46">
        <v>65.035104468065526</v>
      </c>
      <c r="AI46">
        <v>6.7630274927701626</v>
      </c>
      <c r="AJ46">
        <v>0</v>
      </c>
      <c r="AK46">
        <v>21.903017044985798</v>
      </c>
      <c r="AL46">
        <v>54.535619621342505</v>
      </c>
      <c r="AM46">
        <v>0</v>
      </c>
      <c r="AN46">
        <v>0</v>
      </c>
      <c r="AO46">
        <v>5.4987840000000006</v>
      </c>
      <c r="AP46">
        <v>4.9013388566694278</v>
      </c>
      <c r="AQ46">
        <v>40.578899584779748</v>
      </c>
      <c r="AR46">
        <v>18.772306159420285</v>
      </c>
      <c r="AS46">
        <v>13.150735254058413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820.49069663094122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273.10000000000002</v>
      </c>
      <c r="L47">
        <v>5.5</v>
      </c>
      <c r="M47">
        <v>0</v>
      </c>
      <c r="N47">
        <v>28.069999999999997</v>
      </c>
      <c r="O47">
        <v>41.000000000000007</v>
      </c>
      <c r="P47">
        <v>14.518367438722736</v>
      </c>
      <c r="Q47">
        <v>5.08</v>
      </c>
      <c r="R47">
        <v>10.33</v>
      </c>
      <c r="S47">
        <v>6.2900000000000009</v>
      </c>
      <c r="T47">
        <v>0</v>
      </c>
      <c r="U47">
        <v>59.34215327672544</v>
      </c>
      <c r="V47">
        <v>4.79</v>
      </c>
      <c r="W47">
        <v>8.2300000000000022</v>
      </c>
      <c r="X47">
        <v>23.53</v>
      </c>
      <c r="Y47">
        <v>0</v>
      </c>
      <c r="Z47">
        <v>2.771237272727272</v>
      </c>
      <c r="AA47">
        <v>0</v>
      </c>
      <c r="AB47">
        <v>11.194987819310747</v>
      </c>
      <c r="AC47">
        <v>8.2276252527668916</v>
      </c>
      <c r="AD47">
        <v>15.608886608857508</v>
      </c>
      <c r="AE47">
        <v>20.726289613338732</v>
      </c>
      <c r="AF47">
        <v>23.815368728806984</v>
      </c>
      <c r="AG47">
        <v>27.226948137593194</v>
      </c>
      <c r="AH47">
        <v>65.035104468065526</v>
      </c>
      <c r="AI47">
        <v>6.7630274927701626</v>
      </c>
      <c r="AJ47">
        <v>0</v>
      </c>
      <c r="AK47">
        <v>21.903017044985798</v>
      </c>
      <c r="AL47">
        <v>54.535619621342505</v>
      </c>
      <c r="AM47">
        <v>0</v>
      </c>
      <c r="AN47">
        <v>0</v>
      </c>
      <c r="AO47">
        <v>5.4987840000000006</v>
      </c>
      <c r="AP47">
        <v>4.9013388566694278</v>
      </c>
      <c r="AQ47">
        <v>40.578899584779748</v>
      </c>
      <c r="AR47">
        <v>18.772306159420285</v>
      </c>
      <c r="AS47">
        <v>13.150735254058413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820.49069663094122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273.10000000000002</v>
      </c>
      <c r="L48">
        <v>5.5</v>
      </c>
      <c r="M48">
        <v>0</v>
      </c>
      <c r="N48">
        <v>28.069999999999997</v>
      </c>
      <c r="O48">
        <v>41.000000000000007</v>
      </c>
      <c r="P48">
        <v>14.518367438722736</v>
      </c>
      <c r="Q48">
        <v>5.08</v>
      </c>
      <c r="R48">
        <v>10.33</v>
      </c>
      <c r="S48">
        <v>6.2900000000000009</v>
      </c>
      <c r="T48">
        <v>0</v>
      </c>
      <c r="U48">
        <v>59.34215327672544</v>
      </c>
      <c r="V48">
        <v>4.79</v>
      </c>
      <c r="W48">
        <v>8.2300000000000022</v>
      </c>
      <c r="X48">
        <v>23.53</v>
      </c>
      <c r="Y48">
        <v>0</v>
      </c>
      <c r="Z48">
        <v>2.771237272727272</v>
      </c>
      <c r="AA48">
        <v>0</v>
      </c>
      <c r="AB48">
        <v>11.194987819310747</v>
      </c>
      <c r="AC48">
        <v>8.2276252527668916</v>
      </c>
      <c r="AD48">
        <v>15.608886608857508</v>
      </c>
      <c r="AE48">
        <v>20.726289613338732</v>
      </c>
      <c r="AF48">
        <v>17.861526546605241</v>
      </c>
      <c r="AG48">
        <v>27.226948137593194</v>
      </c>
      <c r="AH48">
        <v>65.035104468065526</v>
      </c>
      <c r="AI48">
        <v>6.7630274927701626</v>
      </c>
      <c r="AJ48">
        <v>0</v>
      </c>
      <c r="AK48">
        <v>21.903017044985798</v>
      </c>
      <c r="AL48">
        <v>54.535619621342505</v>
      </c>
      <c r="AM48">
        <v>0</v>
      </c>
      <c r="AN48">
        <v>0</v>
      </c>
      <c r="AO48">
        <v>5.4987840000000006</v>
      </c>
      <c r="AP48">
        <v>4.9013388566694278</v>
      </c>
      <c r="AQ48">
        <v>45.308843325759923</v>
      </c>
      <c r="AR48">
        <v>18.772306159420285</v>
      </c>
      <c r="AS48">
        <v>13.150735254058413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819.26679818971968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273.10000000000002</v>
      </c>
      <c r="L49">
        <v>5.5</v>
      </c>
      <c r="M49">
        <v>0</v>
      </c>
      <c r="N49">
        <v>28.069999999999997</v>
      </c>
      <c r="O49">
        <v>41.000000000000007</v>
      </c>
      <c r="P49">
        <v>14.518367438722736</v>
      </c>
      <c r="Q49">
        <v>5.08</v>
      </c>
      <c r="R49">
        <v>10.33</v>
      </c>
      <c r="S49">
        <v>6.2900000000000009</v>
      </c>
      <c r="T49">
        <v>0</v>
      </c>
      <c r="U49">
        <v>59.34215327672544</v>
      </c>
      <c r="V49">
        <v>4.79</v>
      </c>
      <c r="W49">
        <v>8.2300000000000022</v>
      </c>
      <c r="X49">
        <v>23.53</v>
      </c>
      <c r="Y49">
        <v>0</v>
      </c>
      <c r="Z49">
        <v>2.771237272727272</v>
      </c>
      <c r="AA49">
        <v>0</v>
      </c>
      <c r="AB49">
        <v>10.198308216750307</v>
      </c>
      <c r="AC49">
        <v>8.2276252527668916</v>
      </c>
      <c r="AD49">
        <v>15.608886608857508</v>
      </c>
      <c r="AE49">
        <v>20.726289613338732</v>
      </c>
      <c r="AF49">
        <v>17.861526546605241</v>
      </c>
      <c r="AG49">
        <v>27.226948137593194</v>
      </c>
      <c r="AH49">
        <v>65.035104468065526</v>
      </c>
      <c r="AI49">
        <v>6.7630274927701626</v>
      </c>
      <c r="AJ49">
        <v>0</v>
      </c>
      <c r="AK49">
        <v>21.903017044985798</v>
      </c>
      <c r="AL49">
        <v>54.535619621342505</v>
      </c>
      <c r="AM49">
        <v>0</v>
      </c>
      <c r="AN49">
        <v>0</v>
      </c>
      <c r="AO49">
        <v>5.4987840000000006</v>
      </c>
      <c r="AP49">
        <v>4.9013388566694278</v>
      </c>
      <c r="AQ49">
        <v>45.308843325759923</v>
      </c>
      <c r="AR49">
        <v>18.772306159420285</v>
      </c>
      <c r="AS49">
        <v>13.150735254058413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818.27011858715912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273.10000000000002</v>
      </c>
      <c r="L50">
        <v>5.5</v>
      </c>
      <c r="M50">
        <v>0</v>
      </c>
      <c r="N50">
        <v>28.069999999999997</v>
      </c>
      <c r="O50">
        <v>41.000000000000007</v>
      </c>
      <c r="P50">
        <v>14.518367438722736</v>
      </c>
      <c r="Q50">
        <v>5.08</v>
      </c>
      <c r="R50">
        <v>10.33</v>
      </c>
      <c r="S50">
        <v>6.2900000000000009</v>
      </c>
      <c r="T50">
        <v>0</v>
      </c>
      <c r="U50">
        <v>59.34215327672544</v>
      </c>
      <c r="V50">
        <v>4.79</v>
      </c>
      <c r="W50">
        <v>8.2300000000000022</v>
      </c>
      <c r="X50">
        <v>23.53</v>
      </c>
      <c r="Y50">
        <v>0</v>
      </c>
      <c r="Z50">
        <v>2.771237272727272</v>
      </c>
      <c r="AA50">
        <v>0</v>
      </c>
      <c r="AB50">
        <v>10.198308216750307</v>
      </c>
      <c r="AC50">
        <v>8.2276252527668916</v>
      </c>
      <c r="AD50">
        <v>15.608886608857508</v>
      </c>
      <c r="AE50">
        <v>20.726289613338732</v>
      </c>
      <c r="AF50">
        <v>17.861526546605241</v>
      </c>
      <c r="AG50">
        <v>27.226948137593194</v>
      </c>
      <c r="AH50">
        <v>65.035104468065526</v>
      </c>
      <c r="AI50">
        <v>6.7630274927701626</v>
      </c>
      <c r="AJ50">
        <v>0</v>
      </c>
      <c r="AK50">
        <v>21.903017044985798</v>
      </c>
      <c r="AL50">
        <v>54.535619621342505</v>
      </c>
      <c r="AM50">
        <v>0</v>
      </c>
      <c r="AN50">
        <v>0</v>
      </c>
      <c r="AO50">
        <v>5.4987840000000006</v>
      </c>
      <c r="AP50">
        <v>4.9013388566694278</v>
      </c>
      <c r="AQ50">
        <v>45.308843325759923</v>
      </c>
      <c r="AR50">
        <v>18.772306159420285</v>
      </c>
      <c r="AS50">
        <v>13.150735254058413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818.27011858715912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273.10000000000002</v>
      </c>
      <c r="L51">
        <v>5.5</v>
      </c>
      <c r="M51">
        <v>0</v>
      </c>
      <c r="N51">
        <v>28.069999999999997</v>
      </c>
      <c r="O51">
        <v>41.000000000000007</v>
      </c>
      <c r="P51">
        <v>14.518367438722736</v>
      </c>
      <c r="Q51">
        <v>5.08</v>
      </c>
      <c r="R51">
        <v>10.33</v>
      </c>
      <c r="S51">
        <v>6.2900000000000009</v>
      </c>
      <c r="T51">
        <v>0</v>
      </c>
      <c r="U51">
        <v>59.34215327672544</v>
      </c>
      <c r="V51">
        <v>4.79</v>
      </c>
      <c r="W51">
        <v>8.2300000000000022</v>
      </c>
      <c r="X51">
        <v>23.53</v>
      </c>
      <c r="Y51">
        <v>0</v>
      </c>
      <c r="Z51">
        <v>2.771237272727272</v>
      </c>
      <c r="AA51">
        <v>0</v>
      </c>
      <c r="AB51">
        <v>8.4992441698657828</v>
      </c>
      <c r="AC51">
        <v>8.2276252527668916</v>
      </c>
      <c r="AD51">
        <v>15.608886608857508</v>
      </c>
      <c r="AE51">
        <v>20.726289613338732</v>
      </c>
      <c r="AF51">
        <v>17.861526546605241</v>
      </c>
      <c r="AG51">
        <v>27.226948137593194</v>
      </c>
      <c r="AH51">
        <v>65.035104468065526</v>
      </c>
      <c r="AI51">
        <v>6.7630274927701626</v>
      </c>
      <c r="AJ51">
        <v>0</v>
      </c>
      <c r="AK51">
        <v>21.903017044985798</v>
      </c>
      <c r="AL51">
        <v>54.535619621342505</v>
      </c>
      <c r="AM51">
        <v>0</v>
      </c>
      <c r="AN51">
        <v>0</v>
      </c>
      <c r="AO51">
        <v>5.4987840000000006</v>
      </c>
      <c r="AP51">
        <v>1.0891864125932063</v>
      </c>
      <c r="AQ51">
        <v>45.308843325759923</v>
      </c>
      <c r="AR51">
        <v>18.772306159420285</v>
      </c>
      <c r="AS51">
        <v>13.150735254058413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812.75890209619854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273.10000000000002</v>
      </c>
      <c r="L52">
        <v>5.5</v>
      </c>
      <c r="M52">
        <v>0</v>
      </c>
      <c r="N52">
        <v>28.069999999999997</v>
      </c>
      <c r="O52">
        <v>41.000000000000007</v>
      </c>
      <c r="P52">
        <v>14.518367438722736</v>
      </c>
      <c r="Q52">
        <v>5.08</v>
      </c>
      <c r="R52">
        <v>10.33</v>
      </c>
      <c r="S52">
        <v>6.2900000000000009</v>
      </c>
      <c r="T52">
        <v>0</v>
      </c>
      <c r="U52">
        <v>59.34215327672544</v>
      </c>
      <c r="V52">
        <v>4.79</v>
      </c>
      <c r="W52">
        <v>8.2300000000000022</v>
      </c>
      <c r="X52">
        <v>23.53</v>
      </c>
      <c r="Y52">
        <v>0</v>
      </c>
      <c r="Z52">
        <v>2.771237272727272</v>
      </c>
      <c r="AA52">
        <v>0</v>
      </c>
      <c r="AB52">
        <v>8.4992441698657828</v>
      </c>
      <c r="AC52">
        <v>8.2276252527668916</v>
      </c>
      <c r="AD52">
        <v>15.608886608857508</v>
      </c>
      <c r="AE52">
        <v>20.726289613338732</v>
      </c>
      <c r="AF52">
        <v>17.861526546605241</v>
      </c>
      <c r="AG52">
        <v>27.226948137593194</v>
      </c>
      <c r="AH52">
        <v>65.035104468065526</v>
      </c>
      <c r="AI52">
        <v>6.7630274927701626</v>
      </c>
      <c r="AJ52">
        <v>0</v>
      </c>
      <c r="AK52">
        <v>21.903017044985798</v>
      </c>
      <c r="AL52">
        <v>54.535619621342505</v>
      </c>
      <c r="AM52">
        <v>0</v>
      </c>
      <c r="AN52">
        <v>0</v>
      </c>
      <c r="AO52">
        <v>5.4987840000000006</v>
      </c>
      <c r="AP52">
        <v>1.0891864125932063</v>
      </c>
      <c r="AQ52">
        <v>45.308843325759923</v>
      </c>
      <c r="AR52">
        <v>18.772306159420285</v>
      </c>
      <c r="AS52">
        <v>13.150735254058413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812.75890209619854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273.10000000000002</v>
      </c>
      <c r="L53">
        <v>5.5</v>
      </c>
      <c r="M53">
        <v>0</v>
      </c>
      <c r="N53">
        <v>28.069999999999997</v>
      </c>
      <c r="O53">
        <v>41.000000000000007</v>
      </c>
      <c r="P53">
        <v>14.518367438722736</v>
      </c>
      <c r="Q53">
        <v>5.08</v>
      </c>
      <c r="R53">
        <v>10.33</v>
      </c>
      <c r="S53">
        <v>6.2900000000000009</v>
      </c>
      <c r="T53">
        <v>0</v>
      </c>
      <c r="U53">
        <v>59.34215327672544</v>
      </c>
      <c r="V53">
        <v>4.79</v>
      </c>
      <c r="W53">
        <v>8.2300000000000022</v>
      </c>
      <c r="X53">
        <v>23.53</v>
      </c>
      <c r="Y53">
        <v>0</v>
      </c>
      <c r="Z53">
        <v>2.771237272727272</v>
      </c>
      <c r="AA53">
        <v>0</v>
      </c>
      <c r="AB53">
        <v>8.4992441698657828</v>
      </c>
      <c r="AC53">
        <v>8.2276252527668916</v>
      </c>
      <c r="AD53">
        <v>15.608886608857508</v>
      </c>
      <c r="AE53">
        <v>20.726289613338732</v>
      </c>
      <c r="AF53">
        <v>17.861526546605241</v>
      </c>
      <c r="AG53">
        <v>27.226948137593194</v>
      </c>
      <c r="AH53">
        <v>65.035104468065526</v>
      </c>
      <c r="AI53">
        <v>6.7630274927701626</v>
      </c>
      <c r="AJ53">
        <v>0</v>
      </c>
      <c r="AK53">
        <v>21.903017044985798</v>
      </c>
      <c r="AL53">
        <v>55.378646299483641</v>
      </c>
      <c r="AM53">
        <v>0</v>
      </c>
      <c r="AN53">
        <v>0</v>
      </c>
      <c r="AO53">
        <v>5.4987840000000006</v>
      </c>
      <c r="AP53">
        <v>1.6381714995857495</v>
      </c>
      <c r="AQ53">
        <v>45.308843325759923</v>
      </c>
      <c r="AR53">
        <v>18.772306159420285</v>
      </c>
      <c r="AS53">
        <v>13.150735254058413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814.15091386133224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273.10000000000002</v>
      </c>
      <c r="L54">
        <v>5.5</v>
      </c>
      <c r="M54">
        <v>0</v>
      </c>
      <c r="N54">
        <v>28.069999999999997</v>
      </c>
      <c r="O54">
        <v>41.000000000000007</v>
      </c>
      <c r="P54">
        <v>14.518367438722736</v>
      </c>
      <c r="Q54">
        <v>5.08</v>
      </c>
      <c r="R54">
        <v>10.33</v>
      </c>
      <c r="S54">
        <v>6.2900000000000009</v>
      </c>
      <c r="T54">
        <v>0</v>
      </c>
      <c r="U54">
        <v>59.342080207529975</v>
      </c>
      <c r="V54">
        <v>4.79</v>
      </c>
      <c r="W54">
        <v>8.2300000000000022</v>
      </c>
      <c r="X54">
        <v>23.53</v>
      </c>
      <c r="Y54">
        <v>0</v>
      </c>
      <c r="Z54">
        <v>2.771237272727272</v>
      </c>
      <c r="AA54">
        <v>0</v>
      </c>
      <c r="AB54">
        <v>8.4992441698657828</v>
      </c>
      <c r="AC54">
        <v>8.2276252527668916</v>
      </c>
      <c r="AD54">
        <v>15.608886608857508</v>
      </c>
      <c r="AE54">
        <v>20.726289613338732</v>
      </c>
      <c r="AF54">
        <v>17.861526546605241</v>
      </c>
      <c r="AG54">
        <v>27.226948137593194</v>
      </c>
      <c r="AH54">
        <v>65.035104468065526</v>
      </c>
      <c r="AI54">
        <v>6.7630274927701626</v>
      </c>
      <c r="AJ54">
        <v>0</v>
      </c>
      <c r="AK54">
        <v>21.903017044985798</v>
      </c>
      <c r="AL54">
        <v>55.378646299483641</v>
      </c>
      <c r="AM54">
        <v>0</v>
      </c>
      <c r="AN54">
        <v>0</v>
      </c>
      <c r="AO54">
        <v>5.4987840000000006</v>
      </c>
      <c r="AP54">
        <v>4.9013388566694278</v>
      </c>
      <c r="AQ54">
        <v>45.308843325759923</v>
      </c>
      <c r="AR54">
        <v>18.772306159420285</v>
      </c>
      <c r="AS54">
        <v>13.150735254058413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817.41400814922054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273.10000000000002</v>
      </c>
      <c r="L55">
        <v>5.5</v>
      </c>
      <c r="M55">
        <v>0</v>
      </c>
      <c r="N55">
        <v>28.069999999999997</v>
      </c>
      <c r="O55">
        <v>41.000000000000007</v>
      </c>
      <c r="P55">
        <v>14.518367438722736</v>
      </c>
      <c r="Q55">
        <v>5.08</v>
      </c>
      <c r="R55">
        <v>10.33</v>
      </c>
      <c r="S55">
        <v>6.2900000000000009</v>
      </c>
      <c r="T55">
        <v>0</v>
      </c>
      <c r="U55">
        <v>59.34215327672544</v>
      </c>
      <c r="V55">
        <v>4.79</v>
      </c>
      <c r="W55">
        <v>8.2300000000000022</v>
      </c>
      <c r="X55">
        <v>23.53</v>
      </c>
      <c r="Y55">
        <v>0</v>
      </c>
      <c r="Z55">
        <v>2.771237272727272</v>
      </c>
      <c r="AA55">
        <v>0</v>
      </c>
      <c r="AB55">
        <v>8.4992441698657828</v>
      </c>
      <c r="AC55">
        <v>8.2276252527668916</v>
      </c>
      <c r="AD55">
        <v>15.608886608857508</v>
      </c>
      <c r="AE55">
        <v>20.726289613338732</v>
      </c>
      <c r="AF55">
        <v>17.861526546605241</v>
      </c>
      <c r="AG55">
        <v>27.226948137593194</v>
      </c>
      <c r="AH55">
        <v>65.035104468065526</v>
      </c>
      <c r="AI55">
        <v>6.7630274927701626</v>
      </c>
      <c r="AJ55">
        <v>0</v>
      </c>
      <c r="AK55">
        <v>21.903017044985798</v>
      </c>
      <c r="AL55">
        <v>55.378646299483641</v>
      </c>
      <c r="AM55">
        <v>0</v>
      </c>
      <c r="AN55">
        <v>0</v>
      </c>
      <c r="AO55">
        <v>5.4987840000000006</v>
      </c>
      <c r="AP55">
        <v>4.9013388566694278</v>
      </c>
      <c r="AQ55">
        <v>40.578899584779748</v>
      </c>
      <c r="AR55">
        <v>18.772306159420285</v>
      </c>
      <c r="AS55">
        <v>13.150735254058413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812.6841374774358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273.10000000000002</v>
      </c>
      <c r="L56">
        <v>5.5</v>
      </c>
      <c r="M56">
        <v>0</v>
      </c>
      <c r="N56">
        <v>28.069999999999997</v>
      </c>
      <c r="O56">
        <v>41.000000000000007</v>
      </c>
      <c r="P56">
        <v>14.518367438722736</v>
      </c>
      <c r="Q56">
        <v>5.08</v>
      </c>
      <c r="R56">
        <v>10.33</v>
      </c>
      <c r="S56">
        <v>6.2900000000000009</v>
      </c>
      <c r="T56">
        <v>0</v>
      </c>
      <c r="U56">
        <v>59.34215327672544</v>
      </c>
      <c r="V56">
        <v>4.79</v>
      </c>
      <c r="W56">
        <v>8.2300000000000022</v>
      </c>
      <c r="X56">
        <v>23.53</v>
      </c>
      <c r="Y56">
        <v>0</v>
      </c>
      <c r="Z56">
        <v>2.771237272727272</v>
      </c>
      <c r="AA56">
        <v>0</v>
      </c>
      <c r="AB56">
        <v>8.4992441698657828</v>
      </c>
      <c r="AC56">
        <v>8.2276252527668916</v>
      </c>
      <c r="AD56">
        <v>15.608886608857508</v>
      </c>
      <c r="AE56">
        <v>20.726289613338732</v>
      </c>
      <c r="AF56">
        <v>17.861526546605241</v>
      </c>
      <c r="AG56">
        <v>27.226948137593194</v>
      </c>
      <c r="AH56">
        <v>65.035104468065526</v>
      </c>
      <c r="AI56">
        <v>6.7630274927701626</v>
      </c>
      <c r="AJ56">
        <v>0</v>
      </c>
      <c r="AK56">
        <v>21.903017044985798</v>
      </c>
      <c r="AL56">
        <v>55.378646299483641</v>
      </c>
      <c r="AM56">
        <v>0</v>
      </c>
      <c r="AN56">
        <v>0</v>
      </c>
      <c r="AO56">
        <v>5.4987840000000006</v>
      </c>
      <c r="AP56">
        <v>4.9013388566694278</v>
      </c>
      <c r="AQ56">
        <v>40.578899584779748</v>
      </c>
      <c r="AR56">
        <v>18.772306159420285</v>
      </c>
      <c r="AS56">
        <v>13.150735254058413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812.6841374774358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273.10000000000002</v>
      </c>
      <c r="L57">
        <v>5.5</v>
      </c>
      <c r="M57">
        <v>0</v>
      </c>
      <c r="N57">
        <v>28.069999999999997</v>
      </c>
      <c r="O57">
        <v>48.39</v>
      </c>
      <c r="P57">
        <v>14.518367438722736</v>
      </c>
      <c r="Q57">
        <v>5.08</v>
      </c>
      <c r="R57">
        <v>10.33</v>
      </c>
      <c r="S57">
        <v>6.2900000000000009</v>
      </c>
      <c r="T57">
        <v>0</v>
      </c>
      <c r="U57">
        <v>59.342080207529975</v>
      </c>
      <c r="V57">
        <v>4.79</v>
      </c>
      <c r="W57">
        <v>8.2300000000000022</v>
      </c>
      <c r="X57">
        <v>23.53</v>
      </c>
      <c r="Y57">
        <v>0</v>
      </c>
      <c r="Z57">
        <v>2.771237272727272</v>
      </c>
      <c r="AA57">
        <v>0</v>
      </c>
      <c r="AB57">
        <v>8.4992441698657828</v>
      </c>
      <c r="AC57">
        <v>8.2276252527668916</v>
      </c>
      <c r="AD57">
        <v>15.608886608857508</v>
      </c>
      <c r="AE57">
        <v>20.726289613338732</v>
      </c>
      <c r="AF57">
        <v>17.861526546605241</v>
      </c>
      <c r="AG57">
        <v>27.226948137593194</v>
      </c>
      <c r="AH57">
        <v>65.035104468065526</v>
      </c>
      <c r="AI57">
        <v>6.7630274927701626</v>
      </c>
      <c r="AJ57">
        <v>0</v>
      </c>
      <c r="AK57">
        <v>21.903017044985798</v>
      </c>
      <c r="AL57">
        <v>55.378646299483641</v>
      </c>
      <c r="AM57">
        <v>0</v>
      </c>
      <c r="AN57">
        <v>0</v>
      </c>
      <c r="AO57">
        <v>5.4987840000000006</v>
      </c>
      <c r="AP57">
        <v>4.9013388566694278</v>
      </c>
      <c r="AQ57">
        <v>40.578899584779748</v>
      </c>
      <c r="AR57">
        <v>18.772306159420285</v>
      </c>
      <c r="AS57">
        <v>13.150735254058413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820.07406440824025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273.10000000000002</v>
      </c>
      <c r="L58">
        <v>5.5</v>
      </c>
      <c r="M58">
        <v>0</v>
      </c>
      <c r="N58">
        <v>28.069999999999997</v>
      </c>
      <c r="O58">
        <v>71.31</v>
      </c>
      <c r="P58">
        <v>14.518367438722736</v>
      </c>
      <c r="Q58">
        <v>5.08</v>
      </c>
      <c r="R58">
        <v>10.33</v>
      </c>
      <c r="S58">
        <v>6.2900000000000009</v>
      </c>
      <c r="T58">
        <v>0</v>
      </c>
      <c r="U58">
        <v>59.341948000787866</v>
      </c>
      <c r="V58">
        <v>4.79</v>
      </c>
      <c r="W58">
        <v>8.2300000000000022</v>
      </c>
      <c r="X58">
        <v>23.53</v>
      </c>
      <c r="Y58">
        <v>0</v>
      </c>
      <c r="Z58">
        <v>2.771237272727272</v>
      </c>
      <c r="AA58">
        <v>0</v>
      </c>
      <c r="AB58">
        <v>8.4992441698657828</v>
      </c>
      <c r="AC58">
        <v>8.2276252527668916</v>
      </c>
      <c r="AD58">
        <v>15.608886608857508</v>
      </c>
      <c r="AE58">
        <v>20.726289613338732</v>
      </c>
      <c r="AF58">
        <v>17.861526546605241</v>
      </c>
      <c r="AG58">
        <v>27.226948137593194</v>
      </c>
      <c r="AH58">
        <v>65.035104468065526</v>
      </c>
      <c r="AI58">
        <v>6.7630274927701626</v>
      </c>
      <c r="AJ58">
        <v>0</v>
      </c>
      <c r="AK58">
        <v>21.903017044985798</v>
      </c>
      <c r="AL58">
        <v>55.378646299483641</v>
      </c>
      <c r="AM58">
        <v>0</v>
      </c>
      <c r="AN58">
        <v>0</v>
      </c>
      <c r="AO58">
        <v>5.49</v>
      </c>
      <c r="AP58">
        <v>4.9013388566694278</v>
      </c>
      <c r="AQ58">
        <v>40.578899584779748</v>
      </c>
      <c r="AR58">
        <v>18.772306159420285</v>
      </c>
      <c r="AS58">
        <v>13.150735254058413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842.98514820149796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273.10000000000002</v>
      </c>
      <c r="L59">
        <v>5.5</v>
      </c>
      <c r="M59">
        <v>0</v>
      </c>
      <c r="N59">
        <v>28.069999999999997</v>
      </c>
      <c r="O59">
        <v>71.31</v>
      </c>
      <c r="P59">
        <v>14.518367438722736</v>
      </c>
      <c r="Q59">
        <v>5.08</v>
      </c>
      <c r="R59">
        <v>10.33</v>
      </c>
      <c r="S59">
        <v>6.2900000000000009</v>
      </c>
      <c r="T59">
        <v>0</v>
      </c>
      <c r="U59">
        <v>59.341728366294809</v>
      </c>
      <c r="V59">
        <v>4.79</v>
      </c>
      <c r="W59">
        <v>8.35</v>
      </c>
      <c r="X59">
        <v>23.53</v>
      </c>
      <c r="Y59">
        <v>0</v>
      </c>
      <c r="Z59">
        <v>2.771237272727272</v>
      </c>
      <c r="AA59">
        <v>5.3719113924050648</v>
      </c>
      <c r="AB59">
        <v>8.4992441698657828</v>
      </c>
      <c r="AC59">
        <v>8.2276252527668916</v>
      </c>
      <c r="AD59">
        <v>15.608886608857508</v>
      </c>
      <c r="AE59">
        <v>20.726289613338732</v>
      </c>
      <c r="AF59">
        <v>17.861526546605241</v>
      </c>
      <c r="AG59">
        <v>27.226948137593194</v>
      </c>
      <c r="AH59">
        <v>65.035104468065526</v>
      </c>
      <c r="AI59">
        <v>6.7630274927701626</v>
      </c>
      <c r="AJ59">
        <v>0</v>
      </c>
      <c r="AK59">
        <v>21.903017044985798</v>
      </c>
      <c r="AL59">
        <v>54.535619621342505</v>
      </c>
      <c r="AM59">
        <v>0</v>
      </c>
      <c r="AN59">
        <v>0</v>
      </c>
      <c r="AO59">
        <v>5.6129759999999997</v>
      </c>
      <c r="AP59">
        <v>4.9013388566694278</v>
      </c>
      <c r="AQ59">
        <v>45.308843325759923</v>
      </c>
      <c r="AR59">
        <v>18.772306159420285</v>
      </c>
      <c r="AS59">
        <v>13.150735254058413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852.48673302224904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273.10000000000002</v>
      </c>
      <c r="L60">
        <v>5.5</v>
      </c>
      <c r="M60">
        <v>0</v>
      </c>
      <c r="N60">
        <v>48.4</v>
      </c>
      <c r="O60">
        <v>71.31</v>
      </c>
      <c r="P60">
        <v>14.518367438722736</v>
      </c>
      <c r="Q60">
        <v>5.08</v>
      </c>
      <c r="R60">
        <v>10.33</v>
      </c>
      <c r="S60">
        <v>6.2900000000000009</v>
      </c>
      <c r="T60">
        <v>0</v>
      </c>
      <c r="U60">
        <v>59.341482906837278</v>
      </c>
      <c r="V60">
        <v>4.79</v>
      </c>
      <c r="W60">
        <v>8.35</v>
      </c>
      <c r="X60">
        <v>23.53</v>
      </c>
      <c r="Y60">
        <v>0</v>
      </c>
      <c r="Z60">
        <v>2.771237272727272</v>
      </c>
      <c r="AA60">
        <v>11.947341772151901</v>
      </c>
      <c r="AB60">
        <v>8.4992441698657828</v>
      </c>
      <c r="AC60">
        <v>8.2276252527668916</v>
      </c>
      <c r="AD60">
        <v>15.608886608857508</v>
      </c>
      <c r="AE60">
        <v>20.726289613338732</v>
      </c>
      <c r="AF60">
        <v>17.861526546605241</v>
      </c>
      <c r="AG60">
        <v>27.226948137593194</v>
      </c>
      <c r="AH60">
        <v>65.035104468065526</v>
      </c>
      <c r="AI60">
        <v>6.7630274927701626</v>
      </c>
      <c r="AJ60">
        <v>0</v>
      </c>
      <c r="AK60">
        <v>21.903017044985798</v>
      </c>
      <c r="AL60">
        <v>54.535619621342505</v>
      </c>
      <c r="AM60">
        <v>0</v>
      </c>
      <c r="AN60">
        <v>0</v>
      </c>
      <c r="AO60">
        <v>5.6129759999999997</v>
      </c>
      <c r="AP60">
        <v>4.9013388566694278</v>
      </c>
      <c r="AQ60">
        <v>45.308843325759923</v>
      </c>
      <c r="AR60">
        <v>18.772306159420285</v>
      </c>
      <c r="AS60">
        <v>13.150735254058413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879.39191794253827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273.10000000000002</v>
      </c>
      <c r="L61">
        <v>5.5</v>
      </c>
      <c r="M61">
        <v>0</v>
      </c>
      <c r="N61">
        <v>24.695608108108107</v>
      </c>
      <c r="O61">
        <v>71.320000000000007</v>
      </c>
      <c r="P61">
        <v>26.1</v>
      </c>
      <c r="Q61">
        <v>5.08</v>
      </c>
      <c r="R61">
        <v>10.33</v>
      </c>
      <c r="S61">
        <v>6.2900000000000009</v>
      </c>
      <c r="T61">
        <v>0</v>
      </c>
      <c r="U61">
        <v>59.341482906837278</v>
      </c>
      <c r="V61">
        <v>4.79</v>
      </c>
      <c r="W61">
        <v>8.35</v>
      </c>
      <c r="X61">
        <v>42.025940062199602</v>
      </c>
      <c r="Y61">
        <v>0</v>
      </c>
      <c r="Z61">
        <v>2.771237272727272</v>
      </c>
      <c r="AA61">
        <v>11.947341772151901</v>
      </c>
      <c r="AB61">
        <v>8.4992441698657828</v>
      </c>
      <c r="AC61">
        <v>8.2276252527668916</v>
      </c>
      <c r="AD61">
        <v>15.608886608857508</v>
      </c>
      <c r="AE61">
        <v>20.726289613338732</v>
      </c>
      <c r="AF61">
        <v>17.861526546605241</v>
      </c>
      <c r="AG61">
        <v>27.226948137593194</v>
      </c>
      <c r="AH61">
        <v>65.035104468065526</v>
      </c>
      <c r="AI61">
        <v>6.7630274927701626</v>
      </c>
      <c r="AJ61">
        <v>0</v>
      </c>
      <c r="AK61">
        <v>21.903017044985798</v>
      </c>
      <c r="AL61">
        <v>54.535619621342505</v>
      </c>
      <c r="AM61">
        <v>0</v>
      </c>
      <c r="AN61">
        <v>0</v>
      </c>
      <c r="AO61">
        <v>5.6129759999999997</v>
      </c>
      <c r="AP61">
        <v>4.9013388566694278</v>
      </c>
      <c r="AQ61">
        <v>45.308843325759923</v>
      </c>
      <c r="AR61">
        <v>18.772306159420285</v>
      </c>
      <c r="AS61">
        <v>13.150735254058413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885.77509867412334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273.10000000000002</v>
      </c>
      <c r="L62">
        <v>5.5</v>
      </c>
      <c r="M62">
        <v>0</v>
      </c>
      <c r="N62">
        <v>24.695608108108107</v>
      </c>
      <c r="O62">
        <v>71.320000000000007</v>
      </c>
      <c r="P62">
        <v>26.1</v>
      </c>
      <c r="Q62">
        <v>5.08</v>
      </c>
      <c r="R62">
        <v>10.33</v>
      </c>
      <c r="S62">
        <v>6.2900000000000009</v>
      </c>
      <c r="T62">
        <v>0</v>
      </c>
      <c r="U62">
        <v>59.341482906837278</v>
      </c>
      <c r="V62">
        <v>8.8437367303609324</v>
      </c>
      <c r="W62">
        <v>14.32</v>
      </c>
      <c r="X62">
        <v>42.025940062199602</v>
      </c>
      <c r="Y62">
        <v>0</v>
      </c>
      <c r="Z62">
        <v>2.771237272727272</v>
      </c>
      <c r="AA62">
        <v>11.947341772151901</v>
      </c>
      <c r="AB62">
        <v>8.4992441698657828</v>
      </c>
      <c r="AC62">
        <v>8.2276252527668916</v>
      </c>
      <c r="AD62">
        <v>15.608886608857508</v>
      </c>
      <c r="AE62">
        <v>20.726289613338732</v>
      </c>
      <c r="AF62">
        <v>17.861526546605241</v>
      </c>
      <c r="AG62">
        <v>27.226948137593194</v>
      </c>
      <c r="AH62">
        <v>65.035104468065526</v>
      </c>
      <c r="AI62">
        <v>6.7630274927701626</v>
      </c>
      <c r="AJ62">
        <v>0</v>
      </c>
      <c r="AK62">
        <v>21.903017044985798</v>
      </c>
      <c r="AL62">
        <v>54.535619621342505</v>
      </c>
      <c r="AM62">
        <v>0</v>
      </c>
      <c r="AN62">
        <v>0</v>
      </c>
      <c r="AO62">
        <v>5.6129759999999997</v>
      </c>
      <c r="AP62">
        <v>4.9013388566694278</v>
      </c>
      <c r="AQ62">
        <v>45.308843325759923</v>
      </c>
      <c r="AR62">
        <v>18.772306159420285</v>
      </c>
      <c r="AS62">
        <v>13.150735254058413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895.79883540448407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273.10000000000002</v>
      </c>
      <c r="L63">
        <v>5.5</v>
      </c>
      <c r="M63">
        <v>0</v>
      </c>
      <c r="N63">
        <v>24.695608108108107</v>
      </c>
      <c r="O63">
        <v>71.320000000000007</v>
      </c>
      <c r="P63">
        <v>26.1</v>
      </c>
      <c r="Q63">
        <v>5.08</v>
      </c>
      <c r="R63">
        <v>10.33</v>
      </c>
      <c r="S63">
        <v>6.2900000000000009</v>
      </c>
      <c r="T63">
        <v>0</v>
      </c>
      <c r="U63">
        <v>59.341482906837278</v>
      </c>
      <c r="V63">
        <v>8.8400000000000016</v>
      </c>
      <c r="W63">
        <v>14.319807965860599</v>
      </c>
      <c r="X63">
        <v>42.030191608052391</v>
      </c>
      <c r="Y63">
        <v>0</v>
      </c>
      <c r="Z63">
        <v>2.771237272727272</v>
      </c>
      <c r="AA63">
        <v>11.947341772151901</v>
      </c>
      <c r="AB63">
        <v>12.466342902891776</v>
      </c>
      <c r="AC63">
        <v>9.747428370057488</v>
      </c>
      <c r="AD63">
        <v>15.608886608857508</v>
      </c>
      <c r="AE63">
        <v>20.726289613338732</v>
      </c>
      <c r="AF63">
        <v>17.861526546605241</v>
      </c>
      <c r="AG63">
        <v>27.226948137593194</v>
      </c>
      <c r="AH63">
        <v>65.035104468065526</v>
      </c>
      <c r="AI63">
        <v>6.7630274927701626</v>
      </c>
      <c r="AJ63">
        <v>0</v>
      </c>
      <c r="AK63">
        <v>21.903017044985798</v>
      </c>
      <c r="AL63">
        <v>54.535619621342505</v>
      </c>
      <c r="AM63">
        <v>0</v>
      </c>
      <c r="AN63">
        <v>0</v>
      </c>
      <c r="AO63">
        <v>4.4886240000000006</v>
      </c>
      <c r="AP63">
        <v>4.9013388566694278</v>
      </c>
      <c r="AQ63">
        <v>45.308843325759923</v>
      </c>
      <c r="AR63">
        <v>18.772306159420285</v>
      </c>
      <c r="AS63">
        <v>13.150735254058413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900.1617080361533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273.10000000000002</v>
      </c>
      <c r="L64">
        <v>5.5</v>
      </c>
      <c r="M64">
        <v>0</v>
      </c>
      <c r="N64">
        <v>24.695608108108107</v>
      </c>
      <c r="O64">
        <v>71.320000000000007</v>
      </c>
      <c r="P64">
        <v>26.1</v>
      </c>
      <c r="Q64">
        <v>5.08</v>
      </c>
      <c r="R64">
        <v>10.33</v>
      </c>
      <c r="S64">
        <v>6.2900000000000009</v>
      </c>
      <c r="T64">
        <v>0</v>
      </c>
      <c r="U64">
        <v>59.341482906837278</v>
      </c>
      <c r="V64">
        <v>8.8400000000000016</v>
      </c>
      <c r="W64">
        <v>14.319807965860599</v>
      </c>
      <c r="X64">
        <v>42.030191608052391</v>
      </c>
      <c r="Y64">
        <v>0</v>
      </c>
      <c r="Z64">
        <v>2.771237272727272</v>
      </c>
      <c r="AA64">
        <v>11.947341772151901</v>
      </c>
      <c r="AB64">
        <v>12.466342902891776</v>
      </c>
      <c r="AC64">
        <v>9.747428370057488</v>
      </c>
      <c r="AD64">
        <v>15.608886608857508</v>
      </c>
      <c r="AE64">
        <v>20.726289613338732</v>
      </c>
      <c r="AF64">
        <v>17.861526546605241</v>
      </c>
      <c r="AG64">
        <v>27.226948137593194</v>
      </c>
      <c r="AH64">
        <v>65.035104468065526</v>
      </c>
      <c r="AI64">
        <v>6.7630274927701626</v>
      </c>
      <c r="AJ64">
        <v>0</v>
      </c>
      <c r="AK64">
        <v>21.903017044985798</v>
      </c>
      <c r="AL64">
        <v>54.535619621342505</v>
      </c>
      <c r="AM64">
        <v>0</v>
      </c>
      <c r="AN64">
        <v>0</v>
      </c>
      <c r="AO64">
        <v>4.4886240000000006</v>
      </c>
      <c r="AP64">
        <v>4.9013388566694278</v>
      </c>
      <c r="AQ64">
        <v>45.308843325759923</v>
      </c>
      <c r="AR64">
        <v>18.772306159420285</v>
      </c>
      <c r="AS64">
        <v>13.150735254058413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900.1617080361533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273.10000000000002</v>
      </c>
      <c r="L65">
        <v>5.5</v>
      </c>
      <c r="M65">
        <v>0</v>
      </c>
      <c r="N65">
        <v>24.695608108108107</v>
      </c>
      <c r="O65">
        <v>71.320000000000007</v>
      </c>
      <c r="P65">
        <v>26.1</v>
      </c>
      <c r="Q65">
        <v>5.08</v>
      </c>
      <c r="R65">
        <v>10.33</v>
      </c>
      <c r="S65">
        <v>6.2900000000000009</v>
      </c>
      <c r="T65">
        <v>0</v>
      </c>
      <c r="U65">
        <v>59.341482906837278</v>
      </c>
      <c r="V65">
        <v>8.85</v>
      </c>
      <c r="W65">
        <v>14.32</v>
      </c>
      <c r="X65">
        <v>43.420000000000009</v>
      </c>
      <c r="Y65">
        <v>0</v>
      </c>
      <c r="Z65">
        <v>2.771237272727272</v>
      </c>
      <c r="AA65">
        <v>11.947341772151901</v>
      </c>
      <c r="AB65">
        <v>12.466342902891776</v>
      </c>
      <c r="AC65">
        <v>9.747428370057488</v>
      </c>
      <c r="AD65">
        <v>15.608886608857508</v>
      </c>
      <c r="AE65">
        <v>20.726289613338732</v>
      </c>
      <c r="AF65">
        <v>17.861526546605241</v>
      </c>
      <c r="AG65">
        <v>27.226948137593194</v>
      </c>
      <c r="AH65">
        <v>65.035104468065526</v>
      </c>
      <c r="AI65">
        <v>6.7630274927701626</v>
      </c>
      <c r="AJ65">
        <v>0</v>
      </c>
      <c r="AK65">
        <v>21.903017044985798</v>
      </c>
      <c r="AL65">
        <v>54.535619621342505</v>
      </c>
      <c r="AM65">
        <v>0</v>
      </c>
      <c r="AN65">
        <v>0</v>
      </c>
      <c r="AO65">
        <v>4.4886240000000006</v>
      </c>
      <c r="AP65">
        <v>5.0067439933719964</v>
      </c>
      <c r="AQ65">
        <v>45.308843325759923</v>
      </c>
      <c r="AR65">
        <v>18.772306159420285</v>
      </c>
      <c r="AS65">
        <v>13.150735254058413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901.66711359894282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273.10000000000002</v>
      </c>
      <c r="L66">
        <v>5.5</v>
      </c>
      <c r="M66">
        <v>0</v>
      </c>
      <c r="N66">
        <v>24.695608108108107</v>
      </c>
      <c r="O66">
        <v>71.320000000000007</v>
      </c>
      <c r="P66">
        <v>26.1</v>
      </c>
      <c r="Q66">
        <v>5.08</v>
      </c>
      <c r="R66">
        <v>10.33</v>
      </c>
      <c r="S66">
        <v>6.2900000000000009</v>
      </c>
      <c r="T66">
        <v>0</v>
      </c>
      <c r="U66">
        <v>59.341482906837278</v>
      </c>
      <c r="V66">
        <v>8.85</v>
      </c>
      <c r="W66">
        <v>14.32</v>
      </c>
      <c r="X66">
        <v>42.025940062199602</v>
      </c>
      <c r="Y66">
        <v>0</v>
      </c>
      <c r="Z66">
        <v>2.771237272727272</v>
      </c>
      <c r="AA66">
        <v>11.947341772151901</v>
      </c>
      <c r="AB66">
        <v>12.466342902891776</v>
      </c>
      <c r="AC66">
        <v>9.747428370057488</v>
      </c>
      <c r="AD66">
        <v>15.608886608857508</v>
      </c>
      <c r="AE66">
        <v>20.726289613338732</v>
      </c>
      <c r="AF66">
        <v>17.861526546605241</v>
      </c>
      <c r="AG66">
        <v>27.226948137593194</v>
      </c>
      <c r="AH66">
        <v>65.035104468065526</v>
      </c>
      <c r="AI66">
        <v>6.7630274927701626</v>
      </c>
      <c r="AJ66">
        <v>0</v>
      </c>
      <c r="AK66">
        <v>21.903017044985798</v>
      </c>
      <c r="AL66">
        <v>54.535619621342505</v>
      </c>
      <c r="AM66">
        <v>0</v>
      </c>
      <c r="AN66">
        <v>0</v>
      </c>
      <c r="AO66">
        <v>4.361256</v>
      </c>
      <c r="AP66">
        <v>5.0067439933719964</v>
      </c>
      <c r="AQ66">
        <v>45.308843325759923</v>
      </c>
      <c r="AR66">
        <v>18.772306159420285</v>
      </c>
      <c r="AS66">
        <v>13.150735254058413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900.14568566114269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273.10000000000002</v>
      </c>
      <c r="L67">
        <v>5.5</v>
      </c>
      <c r="M67">
        <v>0</v>
      </c>
      <c r="N67">
        <v>24.095608600583091</v>
      </c>
      <c r="O67">
        <v>71.320000000000007</v>
      </c>
      <c r="P67">
        <v>26.1</v>
      </c>
      <c r="Q67">
        <v>5.08</v>
      </c>
      <c r="R67">
        <v>10.33</v>
      </c>
      <c r="S67">
        <v>6.2900000000000009</v>
      </c>
      <c r="T67">
        <v>0</v>
      </c>
      <c r="U67">
        <v>59.341482906837278</v>
      </c>
      <c r="V67">
        <v>8.85</v>
      </c>
      <c r="W67">
        <v>14.32</v>
      </c>
      <c r="X67">
        <v>42.025940062199602</v>
      </c>
      <c r="Y67">
        <v>0</v>
      </c>
      <c r="Z67">
        <v>2.771237272727272</v>
      </c>
      <c r="AA67">
        <v>11.947341772151901</v>
      </c>
      <c r="AB67">
        <v>12.466342902891776</v>
      </c>
      <c r="AC67">
        <v>9.747428370057488</v>
      </c>
      <c r="AD67">
        <v>15.608886608857508</v>
      </c>
      <c r="AE67">
        <v>20.726289613338732</v>
      </c>
      <c r="AF67">
        <v>17.861526546605241</v>
      </c>
      <c r="AG67">
        <v>27.226948137593194</v>
      </c>
      <c r="AH67">
        <v>65.035104468065526</v>
      </c>
      <c r="AI67">
        <v>6.7630274927701626</v>
      </c>
      <c r="AJ67">
        <v>0</v>
      </c>
      <c r="AK67">
        <v>21.903017044985798</v>
      </c>
      <c r="AL67">
        <v>54.535619621342505</v>
      </c>
      <c r="AM67">
        <v>0</v>
      </c>
      <c r="AN67">
        <v>0</v>
      </c>
      <c r="AO67">
        <v>4.361256</v>
      </c>
      <c r="AP67">
        <v>5.0067439933719964</v>
      </c>
      <c r="AQ67">
        <v>45.308843325759923</v>
      </c>
      <c r="AR67">
        <v>18.772306159420285</v>
      </c>
      <c r="AS67">
        <v>13.150735254058413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899.54568615361757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273.10000000000002</v>
      </c>
      <c r="L68">
        <v>5.5</v>
      </c>
      <c r="M68">
        <v>0</v>
      </c>
      <c r="N68">
        <v>24.095608600583091</v>
      </c>
      <c r="O68">
        <v>71.320000000000007</v>
      </c>
      <c r="P68">
        <v>26.1</v>
      </c>
      <c r="Q68">
        <v>5.08</v>
      </c>
      <c r="R68">
        <v>10.33</v>
      </c>
      <c r="S68">
        <v>6.2900000000000009</v>
      </c>
      <c r="T68">
        <v>0</v>
      </c>
      <c r="U68">
        <v>59.341482906837278</v>
      </c>
      <c r="V68">
        <v>8.85</v>
      </c>
      <c r="W68">
        <v>14.32</v>
      </c>
      <c r="X68">
        <v>42.025940062199602</v>
      </c>
      <c r="Y68">
        <v>0</v>
      </c>
      <c r="Z68">
        <v>2.771237272727272</v>
      </c>
      <c r="AA68">
        <v>17.921012658227852</v>
      </c>
      <c r="AB68">
        <v>12.466342902891776</v>
      </c>
      <c r="AC68">
        <v>9.747428370057488</v>
      </c>
      <c r="AD68">
        <v>15.608886608857508</v>
      </c>
      <c r="AE68">
        <v>20.726289613338732</v>
      </c>
      <c r="AF68">
        <v>17.861526546605241</v>
      </c>
      <c r="AG68">
        <v>27.226948137593194</v>
      </c>
      <c r="AH68">
        <v>65.035104468065526</v>
      </c>
      <c r="AI68">
        <v>6.7630274927701626</v>
      </c>
      <c r="AJ68">
        <v>0</v>
      </c>
      <c r="AK68">
        <v>21.903017044985798</v>
      </c>
      <c r="AL68">
        <v>54.535619621342505</v>
      </c>
      <c r="AM68">
        <v>0</v>
      </c>
      <c r="AN68">
        <v>0</v>
      </c>
      <c r="AO68">
        <v>4.361256</v>
      </c>
      <c r="AP68">
        <v>5.0067439933719964</v>
      </c>
      <c r="AQ68">
        <v>45.308843325759923</v>
      </c>
      <c r="AR68">
        <v>18.772306159420285</v>
      </c>
      <c r="AS68">
        <v>13.150735254058413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905.51935703969355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273.10000000000002</v>
      </c>
      <c r="L69">
        <v>5.5</v>
      </c>
      <c r="M69">
        <v>0</v>
      </c>
      <c r="N69">
        <v>24.095608600583091</v>
      </c>
      <c r="O69">
        <v>71.320000000000007</v>
      </c>
      <c r="P69">
        <v>26.1</v>
      </c>
      <c r="Q69">
        <v>5.08</v>
      </c>
      <c r="R69">
        <v>10.33</v>
      </c>
      <c r="S69">
        <v>6.2900000000000009</v>
      </c>
      <c r="T69">
        <v>0</v>
      </c>
      <c r="U69">
        <v>59.341482906837278</v>
      </c>
      <c r="V69">
        <v>4.5599999999999996</v>
      </c>
      <c r="W69">
        <v>8.2255681206246631</v>
      </c>
      <c r="X69">
        <v>23.53</v>
      </c>
      <c r="Y69">
        <v>0</v>
      </c>
      <c r="Z69">
        <v>2.771237272727272</v>
      </c>
      <c r="AA69">
        <v>17.921012658227852</v>
      </c>
      <c r="AB69">
        <v>12.466342902891776</v>
      </c>
      <c r="AC69">
        <v>9.747428370057488</v>
      </c>
      <c r="AD69">
        <v>15.608886608857508</v>
      </c>
      <c r="AE69">
        <v>20.726289613338732</v>
      </c>
      <c r="AF69">
        <v>17.861526546605241</v>
      </c>
      <c r="AG69">
        <v>27.226948137593194</v>
      </c>
      <c r="AH69">
        <v>65.035104468065526</v>
      </c>
      <c r="AI69">
        <v>1.3526054985540323</v>
      </c>
      <c r="AJ69">
        <v>0</v>
      </c>
      <c r="AK69">
        <v>21.903017044985798</v>
      </c>
      <c r="AL69">
        <v>54.535619621342505</v>
      </c>
      <c r="AM69">
        <v>2.2371089551302776</v>
      </c>
      <c r="AN69">
        <v>0</v>
      </c>
      <c r="AO69">
        <v>4.361256</v>
      </c>
      <c r="AP69">
        <v>5.0067439933719964</v>
      </c>
      <c r="AQ69">
        <v>45.308843325759923</v>
      </c>
      <c r="AR69">
        <v>18.772306159420285</v>
      </c>
      <c r="AS69">
        <v>13.150735254058413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873.46567205903273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273.10000000000002</v>
      </c>
      <c r="L70">
        <v>5.5</v>
      </c>
      <c r="M70">
        <v>0</v>
      </c>
      <c r="N70">
        <v>24.095608600583091</v>
      </c>
      <c r="O70">
        <v>71.320000000000007</v>
      </c>
      <c r="P70">
        <v>26.1</v>
      </c>
      <c r="Q70">
        <v>5.08</v>
      </c>
      <c r="R70">
        <v>10.33</v>
      </c>
      <c r="S70">
        <v>6.2900000000000009</v>
      </c>
      <c r="T70">
        <v>0</v>
      </c>
      <c r="U70">
        <v>59.341482906837278</v>
      </c>
      <c r="V70">
        <v>4.5599999999999996</v>
      </c>
      <c r="W70">
        <v>8.2255681206246631</v>
      </c>
      <c r="X70">
        <v>23.53</v>
      </c>
      <c r="Y70">
        <v>0</v>
      </c>
      <c r="Z70">
        <v>2.771237272727272</v>
      </c>
      <c r="AA70">
        <v>17.921012658227852</v>
      </c>
      <c r="AB70">
        <v>12.466342902891776</v>
      </c>
      <c r="AC70">
        <v>9.747428370057488</v>
      </c>
      <c r="AD70">
        <v>15.608886608857508</v>
      </c>
      <c r="AE70">
        <v>20.726289613338732</v>
      </c>
      <c r="AF70">
        <v>17.861526546605241</v>
      </c>
      <c r="AG70">
        <v>27.226948137593194</v>
      </c>
      <c r="AH70">
        <v>65.035104468065526</v>
      </c>
      <c r="AI70">
        <v>1.3526054985540323</v>
      </c>
      <c r="AJ70">
        <v>0</v>
      </c>
      <c r="AK70">
        <v>21.903017044985798</v>
      </c>
      <c r="AL70">
        <v>54.535619621342505</v>
      </c>
      <c r="AM70">
        <v>4.4782127476804314</v>
      </c>
      <c r="AN70">
        <v>0</v>
      </c>
      <c r="AO70">
        <v>4.361256</v>
      </c>
      <c r="AP70">
        <v>5.0067439933719964</v>
      </c>
      <c r="AQ70">
        <v>45.308843325759923</v>
      </c>
      <c r="AR70">
        <v>18.772306159420285</v>
      </c>
      <c r="AS70">
        <v>13.150735254058413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875.70677585158296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273.10000000000002</v>
      </c>
      <c r="L71">
        <v>5.5</v>
      </c>
      <c r="M71">
        <v>0</v>
      </c>
      <c r="N71">
        <v>24.095608600583091</v>
      </c>
      <c r="O71">
        <v>71.320000000000007</v>
      </c>
      <c r="P71">
        <v>26.1</v>
      </c>
      <c r="Q71">
        <v>5</v>
      </c>
      <c r="R71">
        <v>10.33</v>
      </c>
      <c r="S71">
        <v>6.2900000000000009</v>
      </c>
      <c r="T71">
        <v>0</v>
      </c>
      <c r="U71">
        <v>59.341482906837278</v>
      </c>
      <c r="V71">
        <v>4.5599999999999996</v>
      </c>
      <c r="W71">
        <v>8.2255681206246631</v>
      </c>
      <c r="X71">
        <v>23.53</v>
      </c>
      <c r="Y71">
        <v>0</v>
      </c>
      <c r="Z71">
        <v>0.46553272727272721</v>
      </c>
      <c r="AA71">
        <v>17.921012658227852</v>
      </c>
      <c r="AB71">
        <v>12.466342902891776</v>
      </c>
      <c r="AC71">
        <v>9.747428370057488</v>
      </c>
      <c r="AD71">
        <v>15.608886608857508</v>
      </c>
      <c r="AE71">
        <v>20.726289613338732</v>
      </c>
      <c r="AF71">
        <v>23.815368728806984</v>
      </c>
      <c r="AG71">
        <v>27.226948137593194</v>
      </c>
      <c r="AH71">
        <v>65.035104468065526</v>
      </c>
      <c r="AI71">
        <v>1.3526054985540323</v>
      </c>
      <c r="AJ71">
        <v>0</v>
      </c>
      <c r="AK71">
        <v>21.903017044985798</v>
      </c>
      <c r="AL71">
        <v>54.535619621342505</v>
      </c>
      <c r="AM71">
        <v>4.4782127476804314</v>
      </c>
      <c r="AN71">
        <v>0</v>
      </c>
      <c r="AO71">
        <v>4.2997679999999994</v>
      </c>
      <c r="AP71">
        <v>5.0067439933719964</v>
      </c>
      <c r="AQ71">
        <v>45.308843325759923</v>
      </c>
      <c r="AR71">
        <v>18.772306159420285</v>
      </c>
      <c r="AS71">
        <v>13.150735254058413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879.21342548833013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273.10000000000002</v>
      </c>
      <c r="L72">
        <v>5.5</v>
      </c>
      <c r="M72">
        <v>0</v>
      </c>
      <c r="N72">
        <v>24.095608600583091</v>
      </c>
      <c r="O72">
        <v>71.320000000000007</v>
      </c>
      <c r="P72">
        <v>26.1</v>
      </c>
      <c r="Q72">
        <v>5</v>
      </c>
      <c r="R72">
        <v>10.33</v>
      </c>
      <c r="S72">
        <v>6.2900000000000009</v>
      </c>
      <c r="T72">
        <v>0</v>
      </c>
      <c r="U72">
        <v>59.341482906837278</v>
      </c>
      <c r="V72">
        <v>4.3499999999999988</v>
      </c>
      <c r="W72">
        <v>8.226262488646686</v>
      </c>
      <c r="X72">
        <v>23.23</v>
      </c>
      <c r="Y72">
        <v>0</v>
      </c>
      <c r="Z72">
        <v>0.46553272727272721</v>
      </c>
      <c r="AA72">
        <v>17.921012658227852</v>
      </c>
      <c r="AB72">
        <v>12.466342902891776</v>
      </c>
      <c r="AC72">
        <v>9.747428370057488</v>
      </c>
      <c r="AD72">
        <v>15.608886608857508</v>
      </c>
      <c r="AE72">
        <v>20.726289613338732</v>
      </c>
      <c r="AF72">
        <v>23.815368728806984</v>
      </c>
      <c r="AG72">
        <v>27.226948137593194</v>
      </c>
      <c r="AH72">
        <v>65.035104468065526</v>
      </c>
      <c r="AI72">
        <v>5.9514641936377428</v>
      </c>
      <c r="AJ72">
        <v>0</v>
      </c>
      <c r="AK72">
        <v>21.903017044985798</v>
      </c>
      <c r="AL72">
        <v>54.535619621342505</v>
      </c>
      <c r="AM72">
        <v>4.4782127476804314</v>
      </c>
      <c r="AN72">
        <v>0</v>
      </c>
      <c r="AO72">
        <v>4.2997679999999994</v>
      </c>
      <c r="AP72">
        <v>5.0067439933719964</v>
      </c>
      <c r="AQ72">
        <v>45.308843325759923</v>
      </c>
      <c r="AR72">
        <v>18.772306159420285</v>
      </c>
      <c r="AS72">
        <v>13.150735254058413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883.3029785514359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273.10000000000002</v>
      </c>
      <c r="L73">
        <v>5.5</v>
      </c>
      <c r="M73">
        <v>0</v>
      </c>
      <c r="N73">
        <v>24.095608600583091</v>
      </c>
      <c r="O73">
        <v>71.320000000000007</v>
      </c>
      <c r="P73">
        <v>26.1</v>
      </c>
      <c r="Q73">
        <v>5</v>
      </c>
      <c r="R73">
        <v>10.33</v>
      </c>
      <c r="S73">
        <v>6.2900000000000009</v>
      </c>
      <c r="T73">
        <v>0</v>
      </c>
      <c r="U73">
        <v>59.341482906837278</v>
      </c>
      <c r="V73">
        <v>8.8400000000000016</v>
      </c>
      <c r="W73">
        <v>14.319807965860599</v>
      </c>
      <c r="X73">
        <v>42.030191608052391</v>
      </c>
      <c r="Y73">
        <v>0</v>
      </c>
      <c r="Z73">
        <v>0.46553272727272721</v>
      </c>
      <c r="AA73">
        <v>17.921012658227852</v>
      </c>
      <c r="AB73">
        <v>12.466342902891776</v>
      </c>
      <c r="AC73">
        <v>9.747428370057488</v>
      </c>
      <c r="AD73">
        <v>15.608886608857508</v>
      </c>
      <c r="AE73">
        <v>20.726289613338732</v>
      </c>
      <c r="AF73">
        <v>23.815368728806984</v>
      </c>
      <c r="AG73">
        <v>27.226948137593194</v>
      </c>
      <c r="AH73">
        <v>65.035104468065526</v>
      </c>
      <c r="AI73">
        <v>5.9514641936377428</v>
      </c>
      <c r="AJ73">
        <v>0</v>
      </c>
      <c r="AK73">
        <v>21.903017044985798</v>
      </c>
      <c r="AL73">
        <v>54.535619621342505</v>
      </c>
      <c r="AM73">
        <v>4.4782127476804314</v>
      </c>
      <c r="AN73">
        <v>0</v>
      </c>
      <c r="AO73">
        <v>4.1723999999999997</v>
      </c>
      <c r="AP73">
        <v>5.0067439933719964</v>
      </c>
      <c r="AQ73">
        <v>45.308843325759923</v>
      </c>
      <c r="AR73">
        <v>18.772306159420285</v>
      </c>
      <c r="AS73">
        <v>13.150735254058413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912.55934763670211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273.10000000000002</v>
      </c>
      <c r="L74">
        <v>5.5</v>
      </c>
      <c r="M74">
        <v>0</v>
      </c>
      <c r="N74">
        <v>24.095608600583091</v>
      </c>
      <c r="O74">
        <v>71.320000000000007</v>
      </c>
      <c r="P74">
        <v>26.1</v>
      </c>
      <c r="Q74">
        <v>5</v>
      </c>
      <c r="R74">
        <v>10.33</v>
      </c>
      <c r="S74">
        <v>6.2900000000000009</v>
      </c>
      <c r="T74">
        <v>0</v>
      </c>
      <c r="U74">
        <v>59.341482906837278</v>
      </c>
      <c r="V74">
        <v>8.8400000000000016</v>
      </c>
      <c r="W74">
        <v>14.319807965860599</v>
      </c>
      <c r="X74">
        <v>42.030191608052391</v>
      </c>
      <c r="Y74">
        <v>0</v>
      </c>
      <c r="Z74">
        <v>0.46553272727272721</v>
      </c>
      <c r="AA74">
        <v>17.921012658227852</v>
      </c>
      <c r="AB74">
        <v>12.466342902891776</v>
      </c>
      <c r="AC74">
        <v>9.747428370057488</v>
      </c>
      <c r="AD74">
        <v>15.608886608857508</v>
      </c>
      <c r="AE74">
        <v>20.726289613338732</v>
      </c>
      <c r="AF74">
        <v>23.815368728806984</v>
      </c>
      <c r="AG74">
        <v>27.226948137593194</v>
      </c>
      <c r="AH74">
        <v>65.035104468065526</v>
      </c>
      <c r="AI74">
        <v>5.9514641936377428</v>
      </c>
      <c r="AJ74">
        <v>0</v>
      </c>
      <c r="AK74">
        <v>21.903017044985798</v>
      </c>
      <c r="AL74">
        <v>54.535619621342505</v>
      </c>
      <c r="AM74">
        <v>6.7153217028107086</v>
      </c>
      <c r="AN74">
        <v>0</v>
      </c>
      <c r="AO74">
        <v>4.0494240000000001</v>
      </c>
      <c r="AP74">
        <v>5.0067439933719964</v>
      </c>
      <c r="AQ74">
        <v>45.308843325759923</v>
      </c>
      <c r="AR74">
        <v>18.772306159420285</v>
      </c>
      <c r="AS74">
        <v>13.150735254058413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914.67348059183234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273.10000000000002</v>
      </c>
      <c r="L75">
        <v>5.5</v>
      </c>
      <c r="M75">
        <v>0</v>
      </c>
      <c r="N75">
        <v>24.095714793741113</v>
      </c>
      <c r="O75">
        <v>71.315774556644271</v>
      </c>
      <c r="P75">
        <v>26.1</v>
      </c>
      <c r="Q75">
        <v>5</v>
      </c>
      <c r="R75">
        <v>10.234398108340498</v>
      </c>
      <c r="S75">
        <v>6.1700000000000008</v>
      </c>
      <c r="T75">
        <v>0</v>
      </c>
      <c r="U75">
        <v>59.341482906837278</v>
      </c>
      <c r="V75">
        <v>8.84</v>
      </c>
      <c r="W75">
        <v>13.545609202851589</v>
      </c>
      <c r="X75">
        <v>41.154392613151153</v>
      </c>
      <c r="Y75">
        <v>0</v>
      </c>
      <c r="Z75">
        <v>2.771237272727272</v>
      </c>
      <c r="AA75">
        <v>17.921012658227852</v>
      </c>
      <c r="AB75">
        <v>12.466342902891776</v>
      </c>
      <c r="AC75">
        <v>9.747428370057488</v>
      </c>
      <c r="AD75">
        <v>15.608886608857508</v>
      </c>
      <c r="AE75">
        <v>20.726289613338732</v>
      </c>
      <c r="AF75">
        <v>23.815368728806984</v>
      </c>
      <c r="AG75">
        <v>27.226948137593194</v>
      </c>
      <c r="AH75">
        <v>65.035104468065526</v>
      </c>
      <c r="AI75">
        <v>12.988991037585047</v>
      </c>
      <c r="AJ75">
        <v>0</v>
      </c>
      <c r="AK75">
        <v>21.903017044985798</v>
      </c>
      <c r="AL75">
        <v>54.535619621342505</v>
      </c>
      <c r="AM75">
        <v>6.7153217028107086</v>
      </c>
      <c r="AN75">
        <v>0</v>
      </c>
      <c r="AO75">
        <v>4.0494240000000001</v>
      </c>
      <c r="AP75">
        <v>5.0067439933719964</v>
      </c>
      <c r="AQ75">
        <v>45.308843325759923</v>
      </c>
      <c r="AR75">
        <v>18.772306159420285</v>
      </c>
      <c r="AS75">
        <v>13.150735254058413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922.1469930814668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273.10000000000002</v>
      </c>
      <c r="L76">
        <v>5.5</v>
      </c>
      <c r="M76">
        <v>0</v>
      </c>
      <c r="N76">
        <v>24.095714793741113</v>
      </c>
      <c r="O76">
        <v>71.315774556644271</v>
      </c>
      <c r="P76">
        <v>26.1</v>
      </c>
      <c r="Q76">
        <v>5</v>
      </c>
      <c r="R76">
        <v>10.234398108340498</v>
      </c>
      <c r="S76">
        <v>6.1700000000000008</v>
      </c>
      <c r="T76">
        <v>0</v>
      </c>
      <c r="U76">
        <v>59.341482906837278</v>
      </c>
      <c r="V76">
        <v>8.8499999999999979</v>
      </c>
      <c r="W76">
        <v>14.321216671774442</v>
      </c>
      <c r="X76">
        <v>42.034392308496187</v>
      </c>
      <c r="Y76">
        <v>0</v>
      </c>
      <c r="Z76">
        <v>2.771237272727272</v>
      </c>
      <c r="AA76">
        <v>17.921012658227852</v>
      </c>
      <c r="AB76">
        <v>12.466342902891776</v>
      </c>
      <c r="AC76">
        <v>9.747428370057488</v>
      </c>
      <c r="AD76">
        <v>15.608886608857508</v>
      </c>
      <c r="AE76">
        <v>20.726289613338732</v>
      </c>
      <c r="AF76">
        <v>23.815368728806984</v>
      </c>
      <c r="AG76">
        <v>27.226948137593194</v>
      </c>
      <c r="AH76">
        <v>65.035104468065526</v>
      </c>
      <c r="AI76">
        <v>20.834102929198433</v>
      </c>
      <c r="AJ76">
        <v>0</v>
      </c>
      <c r="AK76">
        <v>21.903017044985798</v>
      </c>
      <c r="AL76">
        <v>54.535619621342505</v>
      </c>
      <c r="AM76">
        <v>6.7153217028107086</v>
      </c>
      <c r="AN76">
        <v>0</v>
      </c>
      <c r="AO76">
        <v>3.922056</v>
      </c>
      <c r="AP76">
        <v>5.0067439933719964</v>
      </c>
      <c r="AQ76">
        <v>45.308843325759923</v>
      </c>
      <c r="AR76">
        <v>18.772306159420285</v>
      </c>
      <c r="AS76">
        <v>13.150735254058413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931.53034413734804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273.10000000000002</v>
      </c>
      <c r="L77">
        <v>9.2391707054388803</v>
      </c>
      <c r="M77">
        <v>0</v>
      </c>
      <c r="N77">
        <v>24.095714793741113</v>
      </c>
      <c r="O77">
        <v>71.315774556644271</v>
      </c>
      <c r="P77">
        <v>26.1</v>
      </c>
      <c r="Q77">
        <v>8.74</v>
      </c>
      <c r="R77">
        <v>18.02</v>
      </c>
      <c r="S77">
        <v>11.22</v>
      </c>
      <c r="T77">
        <v>0</v>
      </c>
      <c r="U77">
        <v>59.341482906837278</v>
      </c>
      <c r="V77">
        <v>8.8499999999999979</v>
      </c>
      <c r="W77">
        <v>14.321216671774442</v>
      </c>
      <c r="X77">
        <v>42.034392308496187</v>
      </c>
      <c r="Y77">
        <v>0</v>
      </c>
      <c r="Z77">
        <v>8.313711818181817</v>
      </c>
      <c r="AA77">
        <v>17.921012658227852</v>
      </c>
      <c r="AB77">
        <v>17.33594678784258</v>
      </c>
      <c r="AC77">
        <v>12.993918798615409</v>
      </c>
      <c r="AD77">
        <v>16.004098827342649</v>
      </c>
      <c r="AE77">
        <v>21.22394351300591</v>
      </c>
      <c r="AF77">
        <v>26.464350918963056</v>
      </c>
      <c r="AG77">
        <v>27.226948137593194</v>
      </c>
      <c r="AH77">
        <v>65.642270337651141</v>
      </c>
      <c r="AI77">
        <v>20.834102929198433</v>
      </c>
      <c r="AJ77">
        <v>0</v>
      </c>
      <c r="AK77">
        <v>21.903017044985798</v>
      </c>
      <c r="AL77">
        <v>54.535619621342505</v>
      </c>
      <c r="AM77">
        <v>6.7153217028107086</v>
      </c>
      <c r="AN77">
        <v>0</v>
      </c>
      <c r="AO77">
        <v>3.7507679999999999</v>
      </c>
      <c r="AP77">
        <v>5.2834324772162384</v>
      </c>
      <c r="AQ77">
        <v>45.308843325759923</v>
      </c>
      <c r="AR77">
        <v>18.772306159420285</v>
      </c>
      <c r="AS77">
        <v>13.150735254058413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969.75810025514807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273.10000000000002</v>
      </c>
      <c r="L78">
        <v>9.2391707054388803</v>
      </c>
      <c r="M78">
        <v>0</v>
      </c>
      <c r="N78">
        <v>24.095714793741113</v>
      </c>
      <c r="O78">
        <v>71.315774556644271</v>
      </c>
      <c r="P78">
        <v>26.1</v>
      </c>
      <c r="Q78">
        <v>8.74</v>
      </c>
      <c r="R78">
        <v>18.02</v>
      </c>
      <c r="S78">
        <v>11.22</v>
      </c>
      <c r="T78">
        <v>0</v>
      </c>
      <c r="U78">
        <v>59.341482906837278</v>
      </c>
      <c r="V78">
        <v>8.8499999999999979</v>
      </c>
      <c r="W78">
        <v>14.321216671774442</v>
      </c>
      <c r="X78">
        <v>42.034392308496187</v>
      </c>
      <c r="Y78">
        <v>0</v>
      </c>
      <c r="Z78">
        <v>8.313711818181817</v>
      </c>
      <c r="AA78">
        <v>17.921012658227852</v>
      </c>
      <c r="AB78">
        <v>17.33594678784258</v>
      </c>
      <c r="AC78">
        <v>12.993918798615409</v>
      </c>
      <c r="AD78">
        <v>16.004098827342649</v>
      </c>
      <c r="AE78">
        <v>21.22394351300591</v>
      </c>
      <c r="AF78">
        <v>26.464350918963056</v>
      </c>
      <c r="AG78">
        <v>27.226948137593194</v>
      </c>
      <c r="AH78">
        <v>65.642270337651141</v>
      </c>
      <c r="AI78">
        <v>20.834102929198433</v>
      </c>
      <c r="AJ78">
        <v>0</v>
      </c>
      <c r="AK78">
        <v>21.903017044985798</v>
      </c>
      <c r="AL78">
        <v>54.535619621342505</v>
      </c>
      <c r="AM78">
        <v>6.7153217028107086</v>
      </c>
      <c r="AN78">
        <v>0</v>
      </c>
      <c r="AO78">
        <v>3.7507679999999999</v>
      </c>
      <c r="AP78">
        <v>5.2834324772162384</v>
      </c>
      <c r="AQ78">
        <v>45.308843325759923</v>
      </c>
      <c r="AR78">
        <v>18.772306159420285</v>
      </c>
      <c r="AS78">
        <v>13.150735254058413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969.75810025514807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338.75999999999993</v>
      </c>
      <c r="L79">
        <v>9.2391707054388803</v>
      </c>
      <c r="M79">
        <v>0</v>
      </c>
      <c r="N79">
        <v>24.095714793741113</v>
      </c>
      <c r="O79">
        <v>71.315774556644271</v>
      </c>
      <c r="P79">
        <v>26.1</v>
      </c>
      <c r="Q79">
        <v>8.74</v>
      </c>
      <c r="R79">
        <v>18.02</v>
      </c>
      <c r="S79">
        <v>11.22</v>
      </c>
      <c r="T79">
        <v>0</v>
      </c>
      <c r="U79">
        <v>59.341482906837278</v>
      </c>
      <c r="V79">
        <v>8.8499999999999979</v>
      </c>
      <c r="W79">
        <v>14.321216671774442</v>
      </c>
      <c r="X79">
        <v>42.034392308496187</v>
      </c>
      <c r="Y79">
        <v>0</v>
      </c>
      <c r="Z79">
        <v>8.313711818181817</v>
      </c>
      <c r="AA79">
        <v>17.921012658227852</v>
      </c>
      <c r="AB79">
        <v>17.33594678784258</v>
      </c>
      <c r="AC79">
        <v>12.993918798615409</v>
      </c>
      <c r="AD79">
        <v>16.004098827342649</v>
      </c>
      <c r="AE79">
        <v>21.22394351300591</v>
      </c>
      <c r="AF79">
        <v>26.464350918963056</v>
      </c>
      <c r="AG79">
        <v>27.226948137593194</v>
      </c>
      <c r="AH79">
        <v>65.642270337651141</v>
      </c>
      <c r="AI79">
        <v>20.834102929198433</v>
      </c>
      <c r="AJ79">
        <v>0</v>
      </c>
      <c r="AK79">
        <v>21.903017044985798</v>
      </c>
      <c r="AL79">
        <v>54.535619621342505</v>
      </c>
      <c r="AM79">
        <v>6.7153217028107086</v>
      </c>
      <c r="AN79">
        <v>0</v>
      </c>
      <c r="AO79">
        <v>3.7507679999999999</v>
      </c>
      <c r="AP79">
        <v>5.2834324772162384</v>
      </c>
      <c r="AQ79">
        <v>45.308843325759923</v>
      </c>
      <c r="AR79">
        <v>18.772306159420285</v>
      </c>
      <c r="AS79">
        <v>13.150735254058413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1035.4181002551479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406.51207748674773</v>
      </c>
      <c r="L80">
        <v>9.009999999999998</v>
      </c>
      <c r="M80">
        <v>0</v>
      </c>
      <c r="N80">
        <v>24.095714793741113</v>
      </c>
      <c r="O80">
        <v>71.315774556644271</v>
      </c>
      <c r="P80">
        <v>26.1</v>
      </c>
      <c r="Q80">
        <v>8.574390368852459</v>
      </c>
      <c r="R80">
        <v>17.484393063583816</v>
      </c>
      <c r="S80">
        <v>10.955605453087411</v>
      </c>
      <c r="T80">
        <v>0</v>
      </c>
      <c r="U80">
        <v>59.341482906837278</v>
      </c>
      <c r="V80">
        <v>8.8499999999999979</v>
      </c>
      <c r="W80">
        <v>14.321216671774442</v>
      </c>
      <c r="X80">
        <v>42.034392308496187</v>
      </c>
      <c r="Y80">
        <v>0</v>
      </c>
      <c r="Z80">
        <v>8.313711818181817</v>
      </c>
      <c r="AA80">
        <v>17.921012658227852</v>
      </c>
      <c r="AB80">
        <v>17.33594678784258</v>
      </c>
      <c r="AC80">
        <v>12.993918798615409</v>
      </c>
      <c r="AD80">
        <v>16.004098827342649</v>
      </c>
      <c r="AE80">
        <v>21.22394351300591</v>
      </c>
      <c r="AF80">
        <v>26.464350918963056</v>
      </c>
      <c r="AG80">
        <v>27.226948137593194</v>
      </c>
      <c r="AH80">
        <v>65.642270337651141</v>
      </c>
      <c r="AI80">
        <v>20.834102929198433</v>
      </c>
      <c r="AJ80">
        <v>0</v>
      </c>
      <c r="AK80">
        <v>21.903017044985798</v>
      </c>
      <c r="AL80">
        <v>54.535619621342505</v>
      </c>
      <c r="AM80">
        <v>6.7153217028107086</v>
      </c>
      <c r="AN80">
        <v>0</v>
      </c>
      <c r="AO80">
        <v>3.7507679999999999</v>
      </c>
      <c r="AP80">
        <v>5.2834324772162384</v>
      </c>
      <c r="AQ80">
        <v>45.308843325759923</v>
      </c>
      <c r="AR80">
        <v>18.772306159420285</v>
      </c>
      <c r="AS80">
        <v>13.150735254058413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1101.9753959219806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493.25</v>
      </c>
      <c r="L81">
        <v>9.01</v>
      </c>
      <c r="M81">
        <v>0</v>
      </c>
      <c r="N81">
        <v>24.095714793741113</v>
      </c>
      <c r="O81">
        <v>71.315774556644271</v>
      </c>
      <c r="P81">
        <v>26.1</v>
      </c>
      <c r="Q81">
        <v>8.574390368852459</v>
      </c>
      <c r="R81">
        <v>17.484393063583816</v>
      </c>
      <c r="S81">
        <v>10.955605453087411</v>
      </c>
      <c r="T81">
        <v>0</v>
      </c>
      <c r="U81">
        <v>59.341482906837278</v>
      </c>
      <c r="V81">
        <v>8.8499999999999979</v>
      </c>
      <c r="W81">
        <v>14.321216671774442</v>
      </c>
      <c r="X81">
        <v>42.034392308496187</v>
      </c>
      <c r="Y81">
        <v>0</v>
      </c>
      <c r="Z81">
        <v>8.313711818181817</v>
      </c>
      <c r="AA81">
        <v>17.921012658227852</v>
      </c>
      <c r="AB81">
        <v>17.33594678784258</v>
      </c>
      <c r="AC81">
        <v>12.993918798615409</v>
      </c>
      <c r="AD81">
        <v>16.004098827342649</v>
      </c>
      <c r="AE81">
        <v>21.22394351300591</v>
      </c>
      <c r="AF81">
        <v>26.464350918963056</v>
      </c>
      <c r="AG81">
        <v>27.226948137593194</v>
      </c>
      <c r="AH81">
        <v>65.642270337651141</v>
      </c>
      <c r="AI81">
        <v>20.834102929198433</v>
      </c>
      <c r="AJ81">
        <v>0</v>
      </c>
      <c r="AK81">
        <v>21.903017044985798</v>
      </c>
      <c r="AL81">
        <v>54.535619621342505</v>
      </c>
      <c r="AM81">
        <v>6.7153217028107086</v>
      </c>
      <c r="AN81">
        <v>0</v>
      </c>
      <c r="AO81">
        <v>3.8737440000000003</v>
      </c>
      <c r="AP81">
        <v>5.2834324772162384</v>
      </c>
      <c r="AQ81">
        <v>45.308843325759923</v>
      </c>
      <c r="AR81">
        <v>18.772306159420285</v>
      </c>
      <c r="AS81">
        <v>13.150735254058413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1188.836294435233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493.25</v>
      </c>
      <c r="L82">
        <v>9.009999999999998</v>
      </c>
      <c r="M82">
        <v>0</v>
      </c>
      <c r="N82">
        <v>24.095714793741113</v>
      </c>
      <c r="O82">
        <v>71.315774556644271</v>
      </c>
      <c r="P82">
        <v>26.1</v>
      </c>
      <c r="Q82">
        <v>8.574390368852459</v>
      </c>
      <c r="R82">
        <v>17.484393063583816</v>
      </c>
      <c r="S82">
        <v>10.955605453087411</v>
      </c>
      <c r="T82">
        <v>0</v>
      </c>
      <c r="U82">
        <v>59.341482906837278</v>
      </c>
      <c r="V82">
        <v>8.8499999999999979</v>
      </c>
      <c r="W82">
        <v>14.321216671774442</v>
      </c>
      <c r="X82">
        <v>42.034392308496187</v>
      </c>
      <c r="Y82">
        <v>0</v>
      </c>
      <c r="Z82">
        <v>8.313711818181817</v>
      </c>
      <c r="AA82">
        <v>17.921012658227852</v>
      </c>
      <c r="AB82">
        <v>17.33594678784258</v>
      </c>
      <c r="AC82">
        <v>12.993918798615409</v>
      </c>
      <c r="AD82">
        <v>16.004098827342649</v>
      </c>
      <c r="AE82">
        <v>21.22394351300591</v>
      </c>
      <c r="AF82">
        <v>26.464350918963056</v>
      </c>
      <c r="AG82">
        <v>27.226948137593194</v>
      </c>
      <c r="AH82">
        <v>65.642270337651141</v>
      </c>
      <c r="AI82">
        <v>8.115632991324194</v>
      </c>
      <c r="AJ82">
        <v>0</v>
      </c>
      <c r="AK82">
        <v>21.903017044985798</v>
      </c>
      <c r="AL82">
        <v>54.535619621342505</v>
      </c>
      <c r="AM82">
        <v>6.7153217028107086</v>
      </c>
      <c r="AN82">
        <v>0</v>
      </c>
      <c r="AO82">
        <v>3.9396240000000007</v>
      </c>
      <c r="AP82">
        <v>5.2834324772162384</v>
      </c>
      <c r="AQ82">
        <v>45.308843325759923</v>
      </c>
      <c r="AR82">
        <v>18.772306159420285</v>
      </c>
      <c r="AS82">
        <v>13.150735254058413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1176.1837044973588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493.25</v>
      </c>
      <c r="L83">
        <v>9.01</v>
      </c>
      <c r="M83">
        <v>0</v>
      </c>
      <c r="N83">
        <v>24.095714793741113</v>
      </c>
      <c r="O83">
        <v>71.315774556644271</v>
      </c>
      <c r="P83">
        <v>26.1</v>
      </c>
      <c r="Q83">
        <v>8.574390368852459</v>
      </c>
      <c r="R83">
        <v>17.484393063583816</v>
      </c>
      <c r="S83">
        <v>10.955605453087411</v>
      </c>
      <c r="T83">
        <v>0</v>
      </c>
      <c r="U83">
        <v>59.341482906837278</v>
      </c>
      <c r="V83">
        <v>8.8499999999999979</v>
      </c>
      <c r="W83">
        <v>14.321216671774442</v>
      </c>
      <c r="X83">
        <v>42.034392308496187</v>
      </c>
      <c r="Y83">
        <v>0</v>
      </c>
      <c r="Z83">
        <v>8.313711818181817</v>
      </c>
      <c r="AA83">
        <v>17.921012658227852</v>
      </c>
      <c r="AB83">
        <v>17.33594678784258</v>
      </c>
      <c r="AC83">
        <v>12.993918798615409</v>
      </c>
      <c r="AD83">
        <v>16.004098827342649</v>
      </c>
      <c r="AE83">
        <v>21.22394351300591</v>
      </c>
      <c r="AF83">
        <v>26.464350918963056</v>
      </c>
      <c r="AG83">
        <v>27.226948137593194</v>
      </c>
      <c r="AH83">
        <v>65.642270337651141</v>
      </c>
      <c r="AI83">
        <v>8.115632991324194</v>
      </c>
      <c r="AJ83">
        <v>0</v>
      </c>
      <c r="AK83">
        <v>21.903017044985798</v>
      </c>
      <c r="AL83">
        <v>54.535619621342505</v>
      </c>
      <c r="AM83">
        <v>6.7153217028107086</v>
      </c>
      <c r="AN83">
        <v>0</v>
      </c>
      <c r="AO83">
        <v>4.0582080000000005</v>
      </c>
      <c r="AP83">
        <v>5.2834324772162384</v>
      </c>
      <c r="AQ83">
        <v>45.308843325759923</v>
      </c>
      <c r="AR83">
        <v>18.772306159420285</v>
      </c>
      <c r="AS83">
        <v>13.150735254058413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1176.3022884973586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493.25</v>
      </c>
      <c r="L84">
        <v>9.009999999999998</v>
      </c>
      <c r="M84">
        <v>0</v>
      </c>
      <c r="N84">
        <v>24.095714793741113</v>
      </c>
      <c r="O84">
        <v>71.315774556644271</v>
      </c>
      <c r="P84">
        <v>26.1</v>
      </c>
      <c r="Q84">
        <v>8.574390368852459</v>
      </c>
      <c r="R84">
        <v>17.484393063583816</v>
      </c>
      <c r="S84">
        <v>10.955605453087411</v>
      </c>
      <c r="T84">
        <v>0</v>
      </c>
      <c r="U84">
        <v>59.341482906837278</v>
      </c>
      <c r="V84">
        <v>8.8499999999999979</v>
      </c>
      <c r="W84">
        <v>14.321216671774442</v>
      </c>
      <c r="X84">
        <v>42.034392308496187</v>
      </c>
      <c r="Y84">
        <v>0</v>
      </c>
      <c r="Z84">
        <v>8.313711818181817</v>
      </c>
      <c r="AA84">
        <v>17.921012658227852</v>
      </c>
      <c r="AB84">
        <v>17.33594678784258</v>
      </c>
      <c r="AC84">
        <v>12.993918798615409</v>
      </c>
      <c r="AD84">
        <v>16.004098827342649</v>
      </c>
      <c r="AE84">
        <v>21.22394351300591</v>
      </c>
      <c r="AF84">
        <v>26.464350918963056</v>
      </c>
      <c r="AG84">
        <v>27.226948137593194</v>
      </c>
      <c r="AH84">
        <v>65.642270337651141</v>
      </c>
      <c r="AI84">
        <v>8.115632991324194</v>
      </c>
      <c r="AJ84">
        <v>0</v>
      </c>
      <c r="AK84">
        <v>21.903017044985798</v>
      </c>
      <c r="AL84">
        <v>54.535619621342505</v>
      </c>
      <c r="AM84">
        <v>6.7153217028107086</v>
      </c>
      <c r="AN84">
        <v>0</v>
      </c>
      <c r="AO84">
        <v>4.1240880000000004</v>
      </c>
      <c r="AP84">
        <v>5.2834324772162384</v>
      </c>
      <c r="AQ84">
        <v>45.308843325759923</v>
      </c>
      <c r="AR84">
        <v>18.772306159420285</v>
      </c>
      <c r="AS84">
        <v>13.150735254058413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1176.3681684973587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493.25</v>
      </c>
      <c r="L85">
        <v>9.01</v>
      </c>
      <c r="M85">
        <v>0</v>
      </c>
      <c r="N85">
        <v>24.095714793741113</v>
      </c>
      <c r="O85">
        <v>71.315774556644271</v>
      </c>
      <c r="P85">
        <v>26.1</v>
      </c>
      <c r="Q85">
        <v>8.574390368852459</v>
      </c>
      <c r="R85">
        <v>17.484393063583816</v>
      </c>
      <c r="S85">
        <v>10.955605453087411</v>
      </c>
      <c r="T85">
        <v>0</v>
      </c>
      <c r="U85">
        <v>59.341482906837278</v>
      </c>
      <c r="V85">
        <v>8.8499999999999979</v>
      </c>
      <c r="W85">
        <v>14.321216671774442</v>
      </c>
      <c r="X85">
        <v>42.034392308496187</v>
      </c>
      <c r="Y85">
        <v>0</v>
      </c>
      <c r="Z85">
        <v>1.4009899999999995</v>
      </c>
      <c r="AA85">
        <v>17.921012658227852</v>
      </c>
      <c r="AB85">
        <v>16.794443696687694</v>
      </c>
      <c r="AC85">
        <v>12.353373505725918</v>
      </c>
      <c r="AD85">
        <v>15.608886608857508</v>
      </c>
      <c r="AE85">
        <v>20.726289613338732</v>
      </c>
      <c r="AF85">
        <v>23.815368728806984</v>
      </c>
      <c r="AG85">
        <v>27.226948137593194</v>
      </c>
      <c r="AH85">
        <v>65.035104468065526</v>
      </c>
      <c r="AI85">
        <v>11.906906638741821</v>
      </c>
      <c r="AJ85">
        <v>0</v>
      </c>
      <c r="AK85">
        <v>21.903017044985798</v>
      </c>
      <c r="AL85">
        <v>54.535619621342505</v>
      </c>
      <c r="AM85">
        <v>6.7153217028107086</v>
      </c>
      <c r="AN85">
        <v>0</v>
      </c>
      <c r="AO85">
        <v>4.1855760000000002</v>
      </c>
      <c r="AP85">
        <v>5.0067439933719964</v>
      </c>
      <c r="AQ85">
        <v>45.308843325759923</v>
      </c>
      <c r="AR85">
        <v>18.772306159420285</v>
      </c>
      <c r="AS85">
        <v>13.150735254058413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1167.7004572808123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493.25</v>
      </c>
      <c r="L86">
        <v>9.01</v>
      </c>
      <c r="M86">
        <v>0</v>
      </c>
      <c r="N86">
        <v>24.095714793741113</v>
      </c>
      <c r="O86">
        <v>71.315774556644271</v>
      </c>
      <c r="P86">
        <v>26.1</v>
      </c>
      <c r="Q86">
        <v>8.574390368852459</v>
      </c>
      <c r="R86">
        <v>17.484393063583816</v>
      </c>
      <c r="S86">
        <v>10.955605453087411</v>
      </c>
      <c r="T86">
        <v>0</v>
      </c>
      <c r="U86">
        <v>59.341482906837278</v>
      </c>
      <c r="V86">
        <v>8.8499999999999979</v>
      </c>
      <c r="W86">
        <v>14.321216671774442</v>
      </c>
      <c r="X86">
        <v>42.034392308496187</v>
      </c>
      <c r="Y86">
        <v>0</v>
      </c>
      <c r="Z86">
        <v>1.4009899999999995</v>
      </c>
      <c r="AA86">
        <v>17.921012658227852</v>
      </c>
      <c r="AB86">
        <v>16.794443696687694</v>
      </c>
      <c r="AC86">
        <v>12.353373505725918</v>
      </c>
      <c r="AD86">
        <v>15.608886608857508</v>
      </c>
      <c r="AE86">
        <v>20.726289613338732</v>
      </c>
      <c r="AF86">
        <v>23.815368728806984</v>
      </c>
      <c r="AG86">
        <v>27.226948137593194</v>
      </c>
      <c r="AH86">
        <v>65.035104468065526</v>
      </c>
      <c r="AI86">
        <v>11.906906638741821</v>
      </c>
      <c r="AJ86">
        <v>0</v>
      </c>
      <c r="AK86">
        <v>21.903017044985798</v>
      </c>
      <c r="AL86">
        <v>54.535619621342505</v>
      </c>
      <c r="AM86">
        <v>6.7153217028107086</v>
      </c>
      <c r="AN86">
        <v>0</v>
      </c>
      <c r="AO86">
        <v>4.1987520000000007</v>
      </c>
      <c r="AP86">
        <v>5.0067439933719964</v>
      </c>
      <c r="AQ86">
        <v>45.308843325759923</v>
      </c>
      <c r="AR86">
        <v>18.772306159420285</v>
      </c>
      <c r="AS86">
        <v>13.150735254058413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1167.7136332808122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493.25</v>
      </c>
      <c r="L87">
        <v>9.01</v>
      </c>
      <c r="M87">
        <v>0</v>
      </c>
      <c r="N87">
        <v>24.095714793741113</v>
      </c>
      <c r="O87">
        <v>71.315774556644271</v>
      </c>
      <c r="P87">
        <v>26.1</v>
      </c>
      <c r="Q87">
        <v>8.574390368852459</v>
      </c>
      <c r="R87">
        <v>17.484393063583816</v>
      </c>
      <c r="S87">
        <v>10.955605453087411</v>
      </c>
      <c r="T87">
        <v>0</v>
      </c>
      <c r="U87">
        <v>59.341482906837278</v>
      </c>
      <c r="V87">
        <v>8.8499999999999979</v>
      </c>
      <c r="W87">
        <v>14.321216671774442</v>
      </c>
      <c r="X87">
        <v>42.034392308496187</v>
      </c>
      <c r="Y87">
        <v>0</v>
      </c>
      <c r="Z87">
        <v>1.4009899999999995</v>
      </c>
      <c r="AA87">
        <v>17.921012658227852</v>
      </c>
      <c r="AB87">
        <v>16.794443696687694</v>
      </c>
      <c r="AC87">
        <v>12.353373505725918</v>
      </c>
      <c r="AD87">
        <v>15.608886608857508</v>
      </c>
      <c r="AE87">
        <v>20.726289613338732</v>
      </c>
      <c r="AF87">
        <v>23.815368728806984</v>
      </c>
      <c r="AG87">
        <v>27.226948137593194</v>
      </c>
      <c r="AH87">
        <v>65.035104468065526</v>
      </c>
      <c r="AI87">
        <v>11.906906638741821</v>
      </c>
      <c r="AJ87">
        <v>0</v>
      </c>
      <c r="AK87">
        <v>21.903017044985798</v>
      </c>
      <c r="AL87">
        <v>54.535619621342505</v>
      </c>
      <c r="AM87">
        <v>6.7153217028107086</v>
      </c>
      <c r="AN87">
        <v>0</v>
      </c>
      <c r="AO87">
        <v>4.1240880000000004</v>
      </c>
      <c r="AP87">
        <v>5.0067439933719964</v>
      </c>
      <c r="AQ87">
        <v>45.308843325759923</v>
      </c>
      <c r="AR87">
        <v>18.772306159420285</v>
      </c>
      <c r="AS87">
        <v>13.150735254058413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1167.6389692808123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493.25</v>
      </c>
      <c r="L88">
        <v>9.01</v>
      </c>
      <c r="M88">
        <v>0</v>
      </c>
      <c r="N88">
        <v>24.095714793741113</v>
      </c>
      <c r="O88">
        <v>71.315774556644271</v>
      </c>
      <c r="P88">
        <v>26.1</v>
      </c>
      <c r="Q88">
        <v>8.574390368852459</v>
      </c>
      <c r="R88">
        <v>17.484393063583816</v>
      </c>
      <c r="S88">
        <v>10.955605453087411</v>
      </c>
      <c r="T88">
        <v>0</v>
      </c>
      <c r="U88">
        <v>59.341482906837278</v>
      </c>
      <c r="V88">
        <v>8.8499999999999979</v>
      </c>
      <c r="W88">
        <v>14.321216671774442</v>
      </c>
      <c r="X88">
        <v>42.034392308496187</v>
      </c>
      <c r="Y88">
        <v>0</v>
      </c>
      <c r="Z88">
        <v>1.4009899999999995</v>
      </c>
      <c r="AA88">
        <v>17.921012658227852</v>
      </c>
      <c r="AB88">
        <v>16.794443696687694</v>
      </c>
      <c r="AC88">
        <v>12.353373505725918</v>
      </c>
      <c r="AD88">
        <v>15.608886608857508</v>
      </c>
      <c r="AE88">
        <v>20.726289613338732</v>
      </c>
      <c r="AF88">
        <v>23.815368728806984</v>
      </c>
      <c r="AG88">
        <v>27.226948137593194</v>
      </c>
      <c r="AH88">
        <v>65.035104468065526</v>
      </c>
      <c r="AI88">
        <v>11.906906638741821</v>
      </c>
      <c r="AJ88">
        <v>0</v>
      </c>
      <c r="AK88">
        <v>21.903017044985798</v>
      </c>
      <c r="AL88">
        <v>54.535619621342505</v>
      </c>
      <c r="AM88">
        <v>6.7153217028107086</v>
      </c>
      <c r="AN88">
        <v>0</v>
      </c>
      <c r="AO88">
        <v>4.1240880000000004</v>
      </c>
      <c r="AP88">
        <v>5.0067439933719964</v>
      </c>
      <c r="AQ88">
        <v>45.308843325759923</v>
      </c>
      <c r="AR88">
        <v>18.772306159420285</v>
      </c>
      <c r="AS88">
        <v>13.150735254058413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1167.6389692808123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493.25</v>
      </c>
      <c r="L89">
        <v>9.01</v>
      </c>
      <c r="M89">
        <v>0</v>
      </c>
      <c r="N89">
        <v>24.095714793741113</v>
      </c>
      <c r="O89">
        <v>71.315774556644271</v>
      </c>
      <c r="P89">
        <v>26.1</v>
      </c>
      <c r="Q89">
        <v>8.574390368852459</v>
      </c>
      <c r="R89">
        <v>17.484393063583816</v>
      </c>
      <c r="S89">
        <v>10.955605453087411</v>
      </c>
      <c r="T89">
        <v>0</v>
      </c>
      <c r="U89">
        <v>59.341482906837278</v>
      </c>
      <c r="V89">
        <v>8.8499999999999979</v>
      </c>
      <c r="W89">
        <v>14.321216671774442</v>
      </c>
      <c r="X89">
        <v>42.034392308496187</v>
      </c>
      <c r="Y89">
        <v>0</v>
      </c>
      <c r="Z89">
        <v>1.4009899999999995</v>
      </c>
      <c r="AA89">
        <v>17.921012658227852</v>
      </c>
      <c r="AB89">
        <v>16.794443696687694</v>
      </c>
      <c r="AC89">
        <v>12.353373505725918</v>
      </c>
      <c r="AD89">
        <v>15.608886608857508</v>
      </c>
      <c r="AE89">
        <v>20.726289613338732</v>
      </c>
      <c r="AF89">
        <v>23.815368728806984</v>
      </c>
      <c r="AG89">
        <v>27.226948137593194</v>
      </c>
      <c r="AH89">
        <v>65.035104468065526</v>
      </c>
      <c r="AI89">
        <v>8.115632991324194</v>
      </c>
      <c r="AJ89">
        <v>0</v>
      </c>
      <c r="AK89">
        <v>21.903017044985798</v>
      </c>
      <c r="AL89">
        <v>54.535619621342505</v>
      </c>
      <c r="AM89">
        <v>6.7153217028107086</v>
      </c>
      <c r="AN89">
        <v>0</v>
      </c>
      <c r="AO89">
        <v>4.1240880000000004</v>
      </c>
      <c r="AP89">
        <v>5.0067439933719964</v>
      </c>
      <c r="AQ89">
        <v>45.308843325759923</v>
      </c>
      <c r="AR89">
        <v>18.772306159420285</v>
      </c>
      <c r="AS89">
        <v>13.150735254058413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1163.8476956333946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493.25</v>
      </c>
      <c r="L90">
        <v>9.01</v>
      </c>
      <c r="M90">
        <v>0</v>
      </c>
      <c r="N90">
        <v>24.095714793741113</v>
      </c>
      <c r="O90">
        <v>71.315774556644271</v>
      </c>
      <c r="P90">
        <v>26.1</v>
      </c>
      <c r="Q90">
        <v>8.574390368852459</v>
      </c>
      <c r="R90">
        <v>17.484393063583816</v>
      </c>
      <c r="S90">
        <v>10.955605453087411</v>
      </c>
      <c r="T90">
        <v>0</v>
      </c>
      <c r="U90">
        <v>59.341482906837278</v>
      </c>
      <c r="V90">
        <v>8.8499999999999979</v>
      </c>
      <c r="W90">
        <v>14.321216671774442</v>
      </c>
      <c r="X90">
        <v>42.034392308496187</v>
      </c>
      <c r="Y90">
        <v>0</v>
      </c>
      <c r="Z90">
        <v>5.5424745454545441</v>
      </c>
      <c r="AA90">
        <v>17.921012658227852</v>
      </c>
      <c r="AB90">
        <v>16.794443696687694</v>
      </c>
      <c r="AC90">
        <v>12.353373505725918</v>
      </c>
      <c r="AD90">
        <v>15.608886608857508</v>
      </c>
      <c r="AE90">
        <v>20.726289613338732</v>
      </c>
      <c r="AF90">
        <v>23.815368728806984</v>
      </c>
      <c r="AG90">
        <v>27.226948137593194</v>
      </c>
      <c r="AH90">
        <v>65.035104468065526</v>
      </c>
      <c r="AI90">
        <v>8.115632991324194</v>
      </c>
      <c r="AJ90">
        <v>0</v>
      </c>
      <c r="AK90">
        <v>21.903017044985798</v>
      </c>
      <c r="AL90">
        <v>54.535619621342505</v>
      </c>
      <c r="AM90">
        <v>6.7153217028107086</v>
      </c>
      <c r="AN90">
        <v>0</v>
      </c>
      <c r="AO90">
        <v>4.1240880000000004</v>
      </c>
      <c r="AP90">
        <v>5.0067439933719964</v>
      </c>
      <c r="AQ90">
        <v>45.308843325759923</v>
      </c>
      <c r="AR90">
        <v>18.772306159420285</v>
      </c>
      <c r="AS90">
        <v>13.150735254058413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1167.9891801788492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493.25</v>
      </c>
      <c r="L91">
        <v>9.2391707054388803</v>
      </c>
      <c r="M91">
        <v>0</v>
      </c>
      <c r="N91">
        <v>24.095714793741113</v>
      </c>
      <c r="O91">
        <v>71.315774556644271</v>
      </c>
      <c r="P91">
        <v>26.1</v>
      </c>
      <c r="Q91">
        <v>8.7449101123595518</v>
      </c>
      <c r="R91">
        <v>17.48</v>
      </c>
      <c r="S91">
        <v>10.95487533392698</v>
      </c>
      <c r="T91">
        <v>0</v>
      </c>
      <c r="U91">
        <v>59.341482906837278</v>
      </c>
      <c r="V91">
        <v>8.8499999999999979</v>
      </c>
      <c r="W91">
        <v>14.321216671774442</v>
      </c>
      <c r="X91">
        <v>42.034392308496187</v>
      </c>
      <c r="Y91">
        <v>0</v>
      </c>
      <c r="Z91">
        <v>8.313711818181817</v>
      </c>
      <c r="AA91">
        <v>17.921012658227852</v>
      </c>
      <c r="AB91">
        <v>17.33594678784258</v>
      </c>
      <c r="AC91">
        <v>12.993918798615409</v>
      </c>
      <c r="AD91">
        <v>16.004098827342649</v>
      </c>
      <c r="AE91">
        <v>21.22394351300591</v>
      </c>
      <c r="AF91">
        <v>26.464350918963056</v>
      </c>
      <c r="AG91">
        <v>27.226948137593194</v>
      </c>
      <c r="AH91">
        <v>65.642270337651141</v>
      </c>
      <c r="AI91">
        <v>8.115632991324194</v>
      </c>
      <c r="AJ91">
        <v>0</v>
      </c>
      <c r="AK91">
        <v>21.903017044985798</v>
      </c>
      <c r="AL91">
        <v>54.535619621342505</v>
      </c>
      <c r="AM91">
        <v>6.7153217028107086</v>
      </c>
      <c r="AN91">
        <v>0</v>
      </c>
      <c r="AO91">
        <v>4.1240880000000004</v>
      </c>
      <c r="AP91">
        <v>5.2834324772162384</v>
      </c>
      <c r="AQ91">
        <v>45.308843325759923</v>
      </c>
      <c r="AR91">
        <v>18.772306159420285</v>
      </c>
      <c r="AS91">
        <v>13.150735254058413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1176.7627357635606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493.25</v>
      </c>
      <c r="L92">
        <v>9.2391707054388803</v>
      </c>
      <c r="M92">
        <v>0</v>
      </c>
      <c r="N92">
        <v>24.095714793741113</v>
      </c>
      <c r="O92">
        <v>71.315774556644271</v>
      </c>
      <c r="P92">
        <v>26.1</v>
      </c>
      <c r="Q92">
        <v>8.5849112764739566</v>
      </c>
      <c r="R92">
        <v>17.48</v>
      </c>
      <c r="S92">
        <v>10.95487533392698</v>
      </c>
      <c r="T92">
        <v>0</v>
      </c>
      <c r="U92">
        <v>59.341482906837278</v>
      </c>
      <c r="V92">
        <v>8.8499999999999979</v>
      </c>
      <c r="W92">
        <v>14.321216671774442</v>
      </c>
      <c r="X92">
        <v>42.034392308496187</v>
      </c>
      <c r="Y92">
        <v>0</v>
      </c>
      <c r="Z92">
        <v>8.313711818181817</v>
      </c>
      <c r="AA92">
        <v>17.921012658227852</v>
      </c>
      <c r="AB92">
        <v>17.33594678784258</v>
      </c>
      <c r="AC92">
        <v>12.993918798615409</v>
      </c>
      <c r="AD92">
        <v>16.004098827342649</v>
      </c>
      <c r="AE92">
        <v>21.22394351300591</v>
      </c>
      <c r="AF92">
        <v>26.464350918963056</v>
      </c>
      <c r="AG92">
        <v>27.226948137593194</v>
      </c>
      <c r="AH92">
        <v>65.642270337651141</v>
      </c>
      <c r="AI92">
        <v>8.115632991324194</v>
      </c>
      <c r="AJ92">
        <v>0</v>
      </c>
      <c r="AK92">
        <v>21.903017044985798</v>
      </c>
      <c r="AL92">
        <v>54.535619621342505</v>
      </c>
      <c r="AM92">
        <v>6.7153217028107086</v>
      </c>
      <c r="AN92">
        <v>0</v>
      </c>
      <c r="AO92">
        <v>4.1240880000000004</v>
      </c>
      <c r="AP92">
        <v>5.2834324772162384</v>
      </c>
      <c r="AQ92">
        <v>45.308843325759923</v>
      </c>
      <c r="AR92">
        <v>18.772306159420285</v>
      </c>
      <c r="AS92">
        <v>13.150735254058413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1176.6027369276749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493.25</v>
      </c>
      <c r="L93">
        <v>9.2391707054388803</v>
      </c>
      <c r="M93">
        <v>0</v>
      </c>
      <c r="N93">
        <v>24.095714793741113</v>
      </c>
      <c r="O93">
        <v>71.315774556644271</v>
      </c>
      <c r="P93">
        <v>26.1</v>
      </c>
      <c r="Q93">
        <v>8.5849112764739566</v>
      </c>
      <c r="R93">
        <v>17.48</v>
      </c>
      <c r="S93">
        <v>10.95487533392698</v>
      </c>
      <c r="T93">
        <v>0</v>
      </c>
      <c r="U93">
        <v>59.341482906837278</v>
      </c>
      <c r="V93">
        <v>8.8499999999999979</v>
      </c>
      <c r="W93">
        <v>14.321216671774442</v>
      </c>
      <c r="X93">
        <v>42.034392308496187</v>
      </c>
      <c r="Y93">
        <v>0</v>
      </c>
      <c r="Z93">
        <v>8.313711818181817</v>
      </c>
      <c r="AA93">
        <v>17.921012658227852</v>
      </c>
      <c r="AB93">
        <v>17.33594678784258</v>
      </c>
      <c r="AC93">
        <v>12.993918798615409</v>
      </c>
      <c r="AD93">
        <v>16.004098827342649</v>
      </c>
      <c r="AE93">
        <v>21.22394351300591</v>
      </c>
      <c r="AF93">
        <v>26.464350918963056</v>
      </c>
      <c r="AG93">
        <v>27.226948137593194</v>
      </c>
      <c r="AH93">
        <v>65.642270337651141</v>
      </c>
      <c r="AI93">
        <v>8.115632991324194</v>
      </c>
      <c r="AJ93">
        <v>0</v>
      </c>
      <c r="AK93">
        <v>21.903017044985798</v>
      </c>
      <c r="AL93">
        <v>54.535619621342505</v>
      </c>
      <c r="AM93">
        <v>6.7153217028107086</v>
      </c>
      <c r="AN93">
        <v>0</v>
      </c>
      <c r="AO93">
        <v>4.2514560000000001</v>
      </c>
      <c r="AP93">
        <v>5.2834324772162384</v>
      </c>
      <c r="AQ93">
        <v>45.308843325759923</v>
      </c>
      <c r="AR93">
        <v>18.772306159420285</v>
      </c>
      <c r="AS93">
        <v>13.150735254058413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1176.7301049276748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493.25</v>
      </c>
      <c r="L94">
        <v>9.2391707054388803</v>
      </c>
      <c r="M94">
        <v>0</v>
      </c>
      <c r="N94">
        <v>24.095714793741113</v>
      </c>
      <c r="O94">
        <v>71.315774556644271</v>
      </c>
      <c r="P94">
        <v>26.1</v>
      </c>
      <c r="Q94">
        <v>8.5849112764739566</v>
      </c>
      <c r="R94">
        <v>17.48</v>
      </c>
      <c r="S94">
        <v>10.95487533392698</v>
      </c>
      <c r="T94">
        <v>0</v>
      </c>
      <c r="U94">
        <v>59.341482906837278</v>
      </c>
      <c r="V94">
        <v>8.8499999999999979</v>
      </c>
      <c r="W94">
        <v>14.321216671774442</v>
      </c>
      <c r="X94">
        <v>42.034392308496187</v>
      </c>
      <c r="Y94">
        <v>0</v>
      </c>
      <c r="Z94">
        <v>8.313711818181817</v>
      </c>
      <c r="AA94">
        <v>17.921012658227852</v>
      </c>
      <c r="AB94">
        <v>17.33594678784258</v>
      </c>
      <c r="AC94">
        <v>12.993918798615409</v>
      </c>
      <c r="AD94">
        <v>16.004098827342649</v>
      </c>
      <c r="AE94">
        <v>21.22394351300591</v>
      </c>
      <c r="AF94">
        <v>26.464350918963056</v>
      </c>
      <c r="AG94">
        <v>27.226948137593194</v>
      </c>
      <c r="AH94">
        <v>65.642270337651141</v>
      </c>
      <c r="AI94">
        <v>8.115632991324194</v>
      </c>
      <c r="AJ94">
        <v>0</v>
      </c>
      <c r="AK94">
        <v>21.903017044985798</v>
      </c>
      <c r="AL94">
        <v>54.535619621342505</v>
      </c>
      <c r="AM94">
        <v>6.7153217028107086</v>
      </c>
      <c r="AN94">
        <v>0</v>
      </c>
      <c r="AO94">
        <v>4.2514560000000001</v>
      </c>
      <c r="AP94">
        <v>5.2834324772162384</v>
      </c>
      <c r="AQ94">
        <v>45.308843325759923</v>
      </c>
      <c r="AR94">
        <v>18.772306159420285</v>
      </c>
      <c r="AS94">
        <v>13.150735254058413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1176.7301049276748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435.55</v>
      </c>
      <c r="L95">
        <v>9.2391707054388803</v>
      </c>
      <c r="M95">
        <v>0</v>
      </c>
      <c r="N95">
        <v>24.095714793741113</v>
      </c>
      <c r="O95">
        <v>71.315774556644271</v>
      </c>
      <c r="P95">
        <v>26.1</v>
      </c>
      <c r="Q95">
        <v>8.5849112764739566</v>
      </c>
      <c r="R95">
        <v>17.48</v>
      </c>
      <c r="S95">
        <v>10.95487533392698</v>
      </c>
      <c r="T95">
        <v>0</v>
      </c>
      <c r="U95">
        <v>59.341482906837278</v>
      </c>
      <c r="V95">
        <v>8.8499999999999979</v>
      </c>
      <c r="W95">
        <v>14.321216671774442</v>
      </c>
      <c r="X95">
        <v>42.034392308496187</v>
      </c>
      <c r="Y95">
        <v>0</v>
      </c>
      <c r="Z95">
        <v>5.5424745454545441</v>
      </c>
      <c r="AA95">
        <v>17.921012658227852</v>
      </c>
      <c r="AB95">
        <v>16.794443696687694</v>
      </c>
      <c r="AC95">
        <v>12.353373505725918</v>
      </c>
      <c r="AD95">
        <v>15.608886608857508</v>
      </c>
      <c r="AE95">
        <v>20.726289613338732</v>
      </c>
      <c r="AF95">
        <v>23.815368728806984</v>
      </c>
      <c r="AG95">
        <v>27.226948137593194</v>
      </c>
      <c r="AH95">
        <v>65.035104468065526</v>
      </c>
      <c r="AI95">
        <v>6.7630274927701626</v>
      </c>
      <c r="AJ95">
        <v>0</v>
      </c>
      <c r="AK95">
        <v>21.903017044985798</v>
      </c>
      <c r="AL95">
        <v>54.535619621342505</v>
      </c>
      <c r="AM95">
        <v>6.7153217028107086</v>
      </c>
      <c r="AN95">
        <v>0</v>
      </c>
      <c r="AO95">
        <v>4.2514560000000001</v>
      </c>
      <c r="AP95">
        <v>4.9013388566694278</v>
      </c>
      <c r="AQ95">
        <v>45.308843325759923</v>
      </c>
      <c r="AR95">
        <v>18.772306159420285</v>
      </c>
      <c r="AS95">
        <v>13.150735254058413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1109.1931059739084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435.55</v>
      </c>
      <c r="L96">
        <v>9.2391707054388803</v>
      </c>
      <c r="M96">
        <v>0</v>
      </c>
      <c r="N96">
        <v>24.095714793741113</v>
      </c>
      <c r="O96">
        <v>71.315774556644271</v>
      </c>
      <c r="P96">
        <v>26.1</v>
      </c>
      <c r="Q96">
        <v>8.5849112764739566</v>
      </c>
      <c r="R96">
        <v>17.48</v>
      </c>
      <c r="S96">
        <v>10.95487533392698</v>
      </c>
      <c r="T96">
        <v>0</v>
      </c>
      <c r="U96">
        <v>59.341482906837278</v>
      </c>
      <c r="V96">
        <v>8.8499999999999979</v>
      </c>
      <c r="W96">
        <v>14.321216671774442</v>
      </c>
      <c r="X96">
        <v>42.034392308496187</v>
      </c>
      <c r="Y96">
        <v>0</v>
      </c>
      <c r="Z96">
        <v>5.5424745454545441</v>
      </c>
      <c r="AA96">
        <v>17.921012658227852</v>
      </c>
      <c r="AB96">
        <v>16.794443696687694</v>
      </c>
      <c r="AC96">
        <v>12.353373505725918</v>
      </c>
      <c r="AD96">
        <v>15.608886608857508</v>
      </c>
      <c r="AE96">
        <v>20.726289613338732</v>
      </c>
      <c r="AF96">
        <v>23.815368728806984</v>
      </c>
      <c r="AG96">
        <v>27.226948137593194</v>
      </c>
      <c r="AH96">
        <v>65.035104468065526</v>
      </c>
      <c r="AI96">
        <v>6.7630274927701626</v>
      </c>
      <c r="AJ96">
        <v>0</v>
      </c>
      <c r="AK96">
        <v>21.903017044985798</v>
      </c>
      <c r="AL96">
        <v>54.535619621342505</v>
      </c>
      <c r="AM96">
        <v>6.7153217028107086</v>
      </c>
      <c r="AN96">
        <v>0</v>
      </c>
      <c r="AO96">
        <v>4.2514560000000001</v>
      </c>
      <c r="AP96">
        <v>4.9013388566694278</v>
      </c>
      <c r="AQ96">
        <v>45.308843325759923</v>
      </c>
      <c r="AR96">
        <v>18.772306159420285</v>
      </c>
      <c r="AS96">
        <v>13.150735254058413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1109.1931059739084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435.55</v>
      </c>
      <c r="L97">
        <v>9.2391707054388803</v>
      </c>
      <c r="M97">
        <v>0</v>
      </c>
      <c r="N97">
        <v>24.095714793741113</v>
      </c>
      <c r="O97">
        <v>71.315774556644271</v>
      </c>
      <c r="P97">
        <v>26.1</v>
      </c>
      <c r="Q97">
        <v>8.74</v>
      </c>
      <c r="R97">
        <v>17.48</v>
      </c>
      <c r="S97">
        <v>11.22</v>
      </c>
      <c r="T97">
        <v>0</v>
      </c>
      <c r="U97">
        <v>59.341482906837278</v>
      </c>
      <c r="V97">
        <v>8.8499999999999979</v>
      </c>
      <c r="W97">
        <v>14.321216671774442</v>
      </c>
      <c r="X97">
        <v>42.034392308496187</v>
      </c>
      <c r="Y97">
        <v>0</v>
      </c>
      <c r="Z97">
        <v>5.5424745454545441</v>
      </c>
      <c r="AA97">
        <v>17.921012658227852</v>
      </c>
      <c r="AB97">
        <v>16.794443696687694</v>
      </c>
      <c r="AC97">
        <v>12.353373505725918</v>
      </c>
      <c r="AD97">
        <v>15.608886608857508</v>
      </c>
      <c r="AE97">
        <v>20.726289613338732</v>
      </c>
      <c r="AF97">
        <v>23.815368728806984</v>
      </c>
      <c r="AG97">
        <v>27.226948137593194</v>
      </c>
      <c r="AH97">
        <v>65.035104468065526</v>
      </c>
      <c r="AI97">
        <v>6.7630274927701626</v>
      </c>
      <c r="AJ97">
        <v>0</v>
      </c>
      <c r="AK97">
        <v>21.903017044985798</v>
      </c>
      <c r="AL97">
        <v>54.535619621342505</v>
      </c>
      <c r="AM97">
        <v>6.7153217028107086</v>
      </c>
      <c r="AN97">
        <v>0</v>
      </c>
      <c r="AO97">
        <v>4.2514560000000001</v>
      </c>
      <c r="AP97">
        <v>4.9013388566694278</v>
      </c>
      <c r="AQ97">
        <v>45.308843325759923</v>
      </c>
      <c r="AR97">
        <v>18.772306159420285</v>
      </c>
      <c r="AS97">
        <v>13.150735254058413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1109.6133193635073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435.55</v>
      </c>
      <c r="L98">
        <v>9.2391707054388803</v>
      </c>
      <c r="M98">
        <v>0</v>
      </c>
      <c r="N98">
        <v>24.095714793741113</v>
      </c>
      <c r="O98">
        <v>71.315774556644271</v>
      </c>
      <c r="P98">
        <v>26.1</v>
      </c>
      <c r="Q98">
        <v>8.74</v>
      </c>
      <c r="R98">
        <v>17.48</v>
      </c>
      <c r="S98">
        <v>11.22</v>
      </c>
      <c r="T98">
        <v>0</v>
      </c>
      <c r="U98">
        <v>59.341482906837278</v>
      </c>
      <c r="V98">
        <v>8.8499999999999979</v>
      </c>
      <c r="W98">
        <v>14.321216671774442</v>
      </c>
      <c r="X98">
        <v>42.034392308496187</v>
      </c>
      <c r="Y98">
        <v>0</v>
      </c>
      <c r="Z98">
        <v>5.5424745454545441</v>
      </c>
      <c r="AA98">
        <v>17.921012658227852</v>
      </c>
      <c r="AB98">
        <v>16.794443696687694</v>
      </c>
      <c r="AC98">
        <v>12.353373505725918</v>
      </c>
      <c r="AD98">
        <v>15.608886608857508</v>
      </c>
      <c r="AE98">
        <v>20.726289613338732</v>
      </c>
      <c r="AF98">
        <v>23.815368728806984</v>
      </c>
      <c r="AG98">
        <v>27.226948137593194</v>
      </c>
      <c r="AH98">
        <v>65.035104468065526</v>
      </c>
      <c r="AI98">
        <v>6.7630274927701626</v>
      </c>
      <c r="AJ98">
        <v>0</v>
      </c>
      <c r="AK98">
        <v>21.903017044985798</v>
      </c>
      <c r="AL98">
        <v>54.535619621342505</v>
      </c>
      <c r="AM98">
        <v>6.7153217028107086</v>
      </c>
      <c r="AN98">
        <v>0</v>
      </c>
      <c r="AO98">
        <v>4.2514560000000001</v>
      </c>
      <c r="AP98">
        <v>4.9013388566694278</v>
      </c>
      <c r="AQ98">
        <v>45.308843325759923</v>
      </c>
      <c r="AR98">
        <v>18.772306159420285</v>
      </c>
      <c r="AS98">
        <v>13.150735254058413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1109.6133193635073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7.8211505193716819</v>
      </c>
      <c r="L99">
        <f t="shared" si="2"/>
        <v>0.15992271943995701</v>
      </c>
      <c r="M99">
        <f t="shared" si="2"/>
        <v>0</v>
      </c>
      <c r="N99">
        <f t="shared" si="2"/>
        <v>0.80998141812577473</v>
      </c>
      <c r="O99">
        <f t="shared" si="2"/>
        <v>1.5845916183496627</v>
      </c>
      <c r="P99">
        <f t="shared" si="2"/>
        <v>0.54533102091297403</v>
      </c>
      <c r="Q99">
        <f t="shared" si="2"/>
        <v>0.14951694013802652</v>
      </c>
      <c r="R99">
        <f t="shared" si="2"/>
        <v>0.30437677997902612</v>
      </c>
      <c r="S99">
        <f t="shared" si="2"/>
        <v>0.18798272799688109</v>
      </c>
      <c r="T99">
        <f t="shared" si="2"/>
        <v>0</v>
      </c>
      <c r="U99">
        <f t="shared" si="2"/>
        <v>1.4190842629806142</v>
      </c>
      <c r="V99">
        <f t="shared" si="2"/>
        <v>0.16763273467369461</v>
      </c>
      <c r="W99">
        <f t="shared" si="2"/>
        <v>0.27835210601149901</v>
      </c>
      <c r="X99">
        <f t="shared" si="2"/>
        <v>0.81421927675722361</v>
      </c>
      <c r="Y99">
        <f t="shared" si="2"/>
        <v>0</v>
      </c>
      <c r="Z99">
        <f t="shared" si="2"/>
        <v>9.9902884090909028E-2</v>
      </c>
      <c r="AA99">
        <f t="shared" si="2"/>
        <v>0.30230288607594963</v>
      </c>
      <c r="AB99">
        <f t="shared" si="2"/>
        <v>0.32356281172295509</v>
      </c>
      <c r="AC99">
        <f t="shared" si="2"/>
        <v>0.23977281300574244</v>
      </c>
      <c r="AD99">
        <f t="shared" si="2"/>
        <v>0.3757989152680356</v>
      </c>
      <c r="AE99">
        <f t="shared" si="2"/>
        <v>0.49892391241913014</v>
      </c>
      <c r="AF99">
        <f t="shared" si="2"/>
        <v>0.54528120351417608</v>
      </c>
      <c r="AG99">
        <f t="shared" si="2"/>
        <v>0.65344675530223695</v>
      </c>
      <c r="AH99">
        <f t="shared" si="2"/>
        <v>1.5626640048423304</v>
      </c>
      <c r="AI99">
        <f t="shared" si="2"/>
        <v>0.2145441178908678</v>
      </c>
      <c r="AJ99">
        <f t="shared" si="2"/>
        <v>0</v>
      </c>
      <c r="AK99">
        <f t="shared" si="2"/>
        <v>0.52567240907965829</v>
      </c>
      <c r="AL99">
        <f t="shared" si="2"/>
        <v>1.329240449655765</v>
      </c>
      <c r="AM99">
        <f t="shared" si="2"/>
        <v>5.0924190009862903E-2</v>
      </c>
      <c r="AN99">
        <f t="shared" si="2"/>
        <v>0</v>
      </c>
      <c r="AO99">
        <f t="shared" si="2"/>
        <v>0.11095839000000006</v>
      </c>
      <c r="AP99">
        <f t="shared" si="2"/>
        <v>0.11866532249378627</v>
      </c>
      <c r="AQ99">
        <f t="shared" si="2"/>
        <v>1.0779523523362771</v>
      </c>
      <c r="AR99">
        <f t="shared" si="2"/>
        <v>0.45546340760869669</v>
      </c>
      <c r="AS99">
        <f t="shared" si="2"/>
        <v>0.31836454640738621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23.04558349646079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87.11</v>
      </c>
      <c r="L3">
        <v>33.880000000000003</v>
      </c>
      <c r="M3">
        <v>0</v>
      </c>
      <c r="N3">
        <v>29.19</v>
      </c>
      <c r="O3">
        <v>49.013968742408295</v>
      </c>
      <c r="P3">
        <v>65.489999999999995</v>
      </c>
      <c r="Q3">
        <v>2.9</v>
      </c>
      <c r="R3">
        <v>5.81</v>
      </c>
      <c r="S3">
        <v>3.87</v>
      </c>
      <c r="T3">
        <v>0</v>
      </c>
      <c r="U3">
        <v>276.77698296959761</v>
      </c>
      <c r="V3">
        <v>4.7300000000000004</v>
      </c>
      <c r="W3">
        <v>8.2849187863928897</v>
      </c>
      <c r="X3">
        <v>24.302539450308288</v>
      </c>
      <c r="Y3">
        <v>0</v>
      </c>
      <c r="Z3">
        <v>1.6027399999999998</v>
      </c>
      <c r="AA3">
        <v>10.362587904360057</v>
      </c>
      <c r="AB3">
        <v>9.7140393503560905</v>
      </c>
      <c r="AC3">
        <v>7.1430019519967143</v>
      </c>
      <c r="AD3">
        <v>9.0258211948839921</v>
      </c>
      <c r="AE3">
        <v>11.987041322071148</v>
      </c>
      <c r="AF3">
        <v>0</v>
      </c>
      <c r="AG3">
        <v>0</v>
      </c>
      <c r="AH3">
        <v>37.611906204915556</v>
      </c>
      <c r="AI3">
        <v>6.885177814890417</v>
      </c>
      <c r="AJ3">
        <v>0</v>
      </c>
      <c r="AK3">
        <v>12.664769274486764</v>
      </c>
      <c r="AL3">
        <v>20.565574870912222</v>
      </c>
      <c r="AM3">
        <v>2.5902337484875204</v>
      </c>
      <c r="AN3">
        <v>0</v>
      </c>
      <c r="AO3">
        <v>2.6746200000000004</v>
      </c>
      <c r="AP3">
        <v>3.179548911350456</v>
      </c>
      <c r="AQ3">
        <v>0</v>
      </c>
      <c r="AR3">
        <v>11.805246376811592</v>
      </c>
      <c r="AS3">
        <v>8.135541945868253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747.3062608200978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87.11</v>
      </c>
      <c r="L4">
        <v>33.880000000000003</v>
      </c>
      <c r="M4">
        <v>0</v>
      </c>
      <c r="N4">
        <v>29.19</v>
      </c>
      <c r="O4">
        <v>49.013968742408295</v>
      </c>
      <c r="P4">
        <v>65.489999999999995</v>
      </c>
      <c r="Q4">
        <v>2.9</v>
      </c>
      <c r="R4">
        <v>5.81</v>
      </c>
      <c r="S4">
        <v>3.87</v>
      </c>
      <c r="T4">
        <v>0</v>
      </c>
      <c r="U4">
        <v>276.77698296959761</v>
      </c>
      <c r="V4">
        <v>5.1099999999999994</v>
      </c>
      <c r="W4">
        <v>8.2849187863928897</v>
      </c>
      <c r="X4">
        <v>24.302539450308288</v>
      </c>
      <c r="Y4">
        <v>0</v>
      </c>
      <c r="Z4">
        <v>1.6027399999999998</v>
      </c>
      <c r="AA4">
        <v>10.362587904360057</v>
      </c>
      <c r="AB4">
        <v>9.7140393503560905</v>
      </c>
      <c r="AC4">
        <v>7.1430019519967143</v>
      </c>
      <c r="AD4">
        <v>9.0258211948839921</v>
      </c>
      <c r="AE4">
        <v>11.987041322071148</v>
      </c>
      <c r="AF4">
        <v>0</v>
      </c>
      <c r="AG4">
        <v>0</v>
      </c>
      <c r="AH4">
        <v>37.611906204915556</v>
      </c>
      <c r="AI4">
        <v>6.885177814890417</v>
      </c>
      <c r="AJ4">
        <v>0</v>
      </c>
      <c r="AK4">
        <v>12.664769274486764</v>
      </c>
      <c r="AL4">
        <v>20.565574870912222</v>
      </c>
      <c r="AM4">
        <v>1.2939615514299834</v>
      </c>
      <c r="AN4">
        <v>0</v>
      </c>
      <c r="AO4">
        <v>2.6746200000000004</v>
      </c>
      <c r="AP4">
        <v>3.179548911350456</v>
      </c>
      <c r="AQ4">
        <v>0</v>
      </c>
      <c r="AR4">
        <v>11.805246376811592</v>
      </c>
      <c r="AS4">
        <v>8.135541945868253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746.38998862304015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87.11</v>
      </c>
      <c r="L5">
        <v>33.880000000000003</v>
      </c>
      <c r="M5">
        <v>0</v>
      </c>
      <c r="N5">
        <v>29.19</v>
      </c>
      <c r="O5">
        <v>49.013968742408295</v>
      </c>
      <c r="P5">
        <v>65.489999999999995</v>
      </c>
      <c r="Q5">
        <v>2.9</v>
      </c>
      <c r="R5">
        <v>5.81</v>
      </c>
      <c r="S5">
        <v>3.87</v>
      </c>
      <c r="T5">
        <v>0</v>
      </c>
      <c r="U5">
        <v>276.77698296959761</v>
      </c>
      <c r="V5">
        <v>1.9388568061284621</v>
      </c>
      <c r="W5">
        <v>8.2849187863928897</v>
      </c>
      <c r="X5">
        <v>24.302539450308288</v>
      </c>
      <c r="Y5">
        <v>0</v>
      </c>
      <c r="Z5">
        <v>1.6027399999999998</v>
      </c>
      <c r="AA5">
        <v>10.362587904360057</v>
      </c>
      <c r="AB5">
        <v>9.7140393503560905</v>
      </c>
      <c r="AC5">
        <v>7.1430019519967143</v>
      </c>
      <c r="AD5">
        <v>9.0258211948839921</v>
      </c>
      <c r="AE5">
        <v>11.987041322071148</v>
      </c>
      <c r="AF5">
        <v>0</v>
      </c>
      <c r="AG5">
        <v>0</v>
      </c>
      <c r="AH5">
        <v>37.611906204915556</v>
      </c>
      <c r="AI5">
        <v>6.885177814890417</v>
      </c>
      <c r="AJ5">
        <v>0</v>
      </c>
      <c r="AK5">
        <v>12.664769274486764</v>
      </c>
      <c r="AL5">
        <v>20.565574870912222</v>
      </c>
      <c r="AM5">
        <v>1.2939615514299834</v>
      </c>
      <c r="AN5">
        <v>0</v>
      </c>
      <c r="AO5">
        <v>2.6746200000000004</v>
      </c>
      <c r="AP5">
        <v>3.179548911350456</v>
      </c>
      <c r="AQ5">
        <v>0</v>
      </c>
      <c r="AR5">
        <v>10.855340579710147</v>
      </c>
      <c r="AS5">
        <v>8.135541945868253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742.26893963206714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87.11</v>
      </c>
      <c r="L6">
        <v>34.11307958407388</v>
      </c>
      <c r="M6">
        <v>0</v>
      </c>
      <c r="N6">
        <v>29.19</v>
      </c>
      <c r="O6">
        <v>49.013968742408295</v>
      </c>
      <c r="P6">
        <v>65.489999999999995</v>
      </c>
      <c r="Q6">
        <v>2.9</v>
      </c>
      <c r="R6">
        <v>5.81</v>
      </c>
      <c r="S6">
        <v>3.87</v>
      </c>
      <c r="T6">
        <v>0</v>
      </c>
      <c r="U6">
        <v>276.77698296959761</v>
      </c>
      <c r="V6">
        <v>1.9388568061284621</v>
      </c>
      <c r="W6">
        <v>8.2849187863928897</v>
      </c>
      <c r="X6">
        <v>24.302539450308288</v>
      </c>
      <c r="Y6">
        <v>0</v>
      </c>
      <c r="Z6">
        <v>1.6027399999999998</v>
      </c>
      <c r="AA6">
        <v>10.362587904360057</v>
      </c>
      <c r="AB6">
        <v>9.7140393503560905</v>
      </c>
      <c r="AC6">
        <v>7.1430019519967143</v>
      </c>
      <c r="AD6">
        <v>9.0258211948839921</v>
      </c>
      <c r="AE6">
        <v>11.987041322071148</v>
      </c>
      <c r="AF6">
        <v>0</v>
      </c>
      <c r="AG6">
        <v>0</v>
      </c>
      <c r="AH6">
        <v>37.611906204915556</v>
      </c>
      <c r="AI6">
        <v>6.885177814890417</v>
      </c>
      <c r="AJ6">
        <v>0</v>
      </c>
      <c r="AK6">
        <v>12.664769274486764</v>
      </c>
      <c r="AL6">
        <v>20.565574870912222</v>
      </c>
      <c r="AM6">
        <v>1.2939615514299834</v>
      </c>
      <c r="AN6">
        <v>0</v>
      </c>
      <c r="AO6">
        <v>2.6746200000000004</v>
      </c>
      <c r="AP6">
        <v>3.179548911350456</v>
      </c>
      <c r="AQ6">
        <v>0</v>
      </c>
      <c r="AR6">
        <v>10.855340579710147</v>
      </c>
      <c r="AS6">
        <v>8.135541945868253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742.50201921614109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87.109999999999985</v>
      </c>
      <c r="L7">
        <v>34.11307958407388</v>
      </c>
      <c r="M7">
        <v>0</v>
      </c>
      <c r="N7">
        <v>29.19</v>
      </c>
      <c r="O7">
        <v>49.013968742408295</v>
      </c>
      <c r="P7">
        <v>65.489999999999995</v>
      </c>
      <c r="Q7">
        <v>2.9</v>
      </c>
      <c r="R7">
        <v>5.81</v>
      </c>
      <c r="S7">
        <v>3.87</v>
      </c>
      <c r="T7">
        <v>0</v>
      </c>
      <c r="U7">
        <v>276.77698296959761</v>
      </c>
      <c r="V7">
        <v>1.9386328400281889</v>
      </c>
      <c r="W7">
        <v>8.2849187863928897</v>
      </c>
      <c r="X7">
        <v>24.302539450308288</v>
      </c>
      <c r="Y7">
        <v>0</v>
      </c>
      <c r="Z7">
        <v>1.6027399999999998</v>
      </c>
      <c r="AA7">
        <v>10.362587904360057</v>
      </c>
      <c r="AB7">
        <v>9.7140393503560905</v>
      </c>
      <c r="AC7">
        <v>7.1430019519967143</v>
      </c>
      <c r="AD7">
        <v>9.0258211948839921</v>
      </c>
      <c r="AE7">
        <v>11.987041322071148</v>
      </c>
      <c r="AF7">
        <v>0</v>
      </c>
      <c r="AG7">
        <v>0</v>
      </c>
      <c r="AH7">
        <v>37.611906204915556</v>
      </c>
      <c r="AI7">
        <v>4.6928709463335947</v>
      </c>
      <c r="AJ7">
        <v>0</v>
      </c>
      <c r="AK7">
        <v>12.664769274486764</v>
      </c>
      <c r="AL7">
        <v>20.565574870912222</v>
      </c>
      <c r="AM7">
        <v>1.2939615514299834</v>
      </c>
      <c r="AN7">
        <v>0</v>
      </c>
      <c r="AO7">
        <v>2.6746200000000004</v>
      </c>
      <c r="AP7">
        <v>3.179548911350456</v>
      </c>
      <c r="AQ7">
        <v>0</v>
      </c>
      <c r="AR7">
        <v>10.855340579710147</v>
      </c>
      <c r="AS7">
        <v>8.135541945868253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740.30948838148402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87.109999999999985</v>
      </c>
      <c r="L8">
        <v>34.11307958407388</v>
      </c>
      <c r="M8">
        <v>0</v>
      </c>
      <c r="N8">
        <v>29.19</v>
      </c>
      <c r="O8">
        <v>49.013968742408295</v>
      </c>
      <c r="P8">
        <v>65.489999999999995</v>
      </c>
      <c r="Q8">
        <v>2.9</v>
      </c>
      <c r="R8">
        <v>5.81</v>
      </c>
      <c r="S8">
        <v>3.87</v>
      </c>
      <c r="T8">
        <v>0</v>
      </c>
      <c r="U8">
        <v>276.77698296959761</v>
      </c>
      <c r="V8">
        <v>1.9386328400281889</v>
      </c>
      <c r="W8">
        <v>8.2849187863928897</v>
      </c>
      <c r="X8">
        <v>24.302539450308288</v>
      </c>
      <c r="Y8">
        <v>0</v>
      </c>
      <c r="Z8">
        <v>1.6027399999999998</v>
      </c>
      <c r="AA8">
        <v>10.362587904360057</v>
      </c>
      <c r="AB8">
        <v>9.7140393503560905</v>
      </c>
      <c r="AC8">
        <v>7.1430019519967143</v>
      </c>
      <c r="AD8">
        <v>9.0258211948839921</v>
      </c>
      <c r="AE8">
        <v>11.987041322071148</v>
      </c>
      <c r="AF8">
        <v>0</v>
      </c>
      <c r="AG8">
        <v>0</v>
      </c>
      <c r="AH8">
        <v>37.611906204915556</v>
      </c>
      <c r="AI8">
        <v>4.6928709463335947</v>
      </c>
      <c r="AJ8">
        <v>0</v>
      </c>
      <c r="AK8">
        <v>12.664769274486764</v>
      </c>
      <c r="AL8">
        <v>20.565574870912222</v>
      </c>
      <c r="AM8">
        <v>1.2939615514299834</v>
      </c>
      <c r="AN8">
        <v>0</v>
      </c>
      <c r="AO8">
        <v>2.6746200000000004</v>
      </c>
      <c r="AP8">
        <v>3.179548911350456</v>
      </c>
      <c r="AQ8">
        <v>0</v>
      </c>
      <c r="AR8">
        <v>10.855340579710147</v>
      </c>
      <c r="AS8">
        <v>8.135541945868253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740.30948838148402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87.11</v>
      </c>
      <c r="L9">
        <v>34.11307958407388</v>
      </c>
      <c r="M9">
        <v>0</v>
      </c>
      <c r="N9">
        <v>29.19</v>
      </c>
      <c r="O9">
        <v>49.013968742408295</v>
      </c>
      <c r="P9">
        <v>65.489999999999995</v>
      </c>
      <c r="Q9">
        <v>2.9</v>
      </c>
      <c r="R9">
        <v>5.81</v>
      </c>
      <c r="S9">
        <v>3.87</v>
      </c>
      <c r="T9">
        <v>0</v>
      </c>
      <c r="U9">
        <v>276.77698296959761</v>
      </c>
      <c r="V9">
        <v>1.9386328400281889</v>
      </c>
      <c r="W9">
        <v>8.2849187863928897</v>
      </c>
      <c r="X9">
        <v>24.302539450308288</v>
      </c>
      <c r="Y9">
        <v>0</v>
      </c>
      <c r="Z9">
        <v>1.6027399999999998</v>
      </c>
      <c r="AA9">
        <v>10.362587904360057</v>
      </c>
      <c r="AB9">
        <v>9.7140393503560905</v>
      </c>
      <c r="AC9">
        <v>7.1430019519967143</v>
      </c>
      <c r="AD9">
        <v>9.0258211948839921</v>
      </c>
      <c r="AE9">
        <v>11.987041322071148</v>
      </c>
      <c r="AF9">
        <v>0</v>
      </c>
      <c r="AG9">
        <v>0</v>
      </c>
      <c r="AH9">
        <v>37.611906204915556</v>
      </c>
      <c r="AI9">
        <v>3.9107257886113289</v>
      </c>
      <c r="AJ9">
        <v>0</v>
      </c>
      <c r="AK9">
        <v>12.664769274486764</v>
      </c>
      <c r="AL9">
        <v>20.565574870912222</v>
      </c>
      <c r="AM9">
        <v>0</v>
      </c>
      <c r="AN9">
        <v>0</v>
      </c>
      <c r="AO9">
        <v>2.6746200000000004</v>
      </c>
      <c r="AP9">
        <v>3.179548911350456</v>
      </c>
      <c r="AQ9">
        <v>0</v>
      </c>
      <c r="AR9">
        <v>11.805246376811592</v>
      </c>
      <c r="AS9">
        <v>8.135541945868253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739.18328746943314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87.16</v>
      </c>
      <c r="L10">
        <v>34.11307958407388</v>
      </c>
      <c r="M10">
        <v>0</v>
      </c>
      <c r="N10">
        <v>29.19</v>
      </c>
      <c r="O10">
        <v>49.013968742408295</v>
      </c>
      <c r="P10">
        <v>65.489999999999995</v>
      </c>
      <c r="Q10">
        <v>2.9</v>
      </c>
      <c r="R10">
        <v>5.81</v>
      </c>
      <c r="S10">
        <v>3.87</v>
      </c>
      <c r="T10">
        <v>0</v>
      </c>
      <c r="U10">
        <v>276.77698296959761</v>
      </c>
      <c r="V10">
        <v>1.9386328400281889</v>
      </c>
      <c r="W10">
        <v>4.8383407610558793</v>
      </c>
      <c r="X10">
        <v>24.302539450308288</v>
      </c>
      <c r="Y10">
        <v>0</v>
      </c>
      <c r="Z10">
        <v>1.6027399999999998</v>
      </c>
      <c r="AA10">
        <v>10.362587904360057</v>
      </c>
      <c r="AB10">
        <v>9.7140393503560905</v>
      </c>
      <c r="AC10">
        <v>7.1430019519967143</v>
      </c>
      <c r="AD10">
        <v>9.0258211948839921</v>
      </c>
      <c r="AE10">
        <v>11.987041322071148</v>
      </c>
      <c r="AF10">
        <v>0</v>
      </c>
      <c r="AG10">
        <v>0</v>
      </c>
      <c r="AH10">
        <v>37.611906204915556</v>
      </c>
      <c r="AI10">
        <v>3.9107257886113289</v>
      </c>
      <c r="AJ10">
        <v>0</v>
      </c>
      <c r="AK10">
        <v>12.664769274486764</v>
      </c>
      <c r="AL10">
        <v>20.565574870912222</v>
      </c>
      <c r="AM10">
        <v>0</v>
      </c>
      <c r="AN10">
        <v>0</v>
      </c>
      <c r="AO10">
        <v>2.6746200000000004</v>
      </c>
      <c r="AP10">
        <v>3.179548911350456</v>
      </c>
      <c r="AQ10">
        <v>0</v>
      </c>
      <c r="AR10">
        <v>11.805246376811592</v>
      </c>
      <c r="AS10">
        <v>8.135541945868253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735.78670944409612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87.16</v>
      </c>
      <c r="L11">
        <v>34.11307958407388</v>
      </c>
      <c r="M11">
        <v>0</v>
      </c>
      <c r="N11">
        <v>29.19</v>
      </c>
      <c r="O11">
        <v>49.013968742408295</v>
      </c>
      <c r="P11">
        <v>65.489999999999995</v>
      </c>
      <c r="Q11">
        <v>2.9</v>
      </c>
      <c r="R11">
        <v>5.81</v>
      </c>
      <c r="S11">
        <v>3.87</v>
      </c>
      <c r="T11">
        <v>0</v>
      </c>
      <c r="U11">
        <v>276.77698296959761</v>
      </c>
      <c r="V11">
        <v>1.9386328400281889</v>
      </c>
      <c r="W11">
        <v>4.8383407610558793</v>
      </c>
      <c r="X11">
        <v>24.302539450308288</v>
      </c>
      <c r="Y11">
        <v>0</v>
      </c>
      <c r="Z11">
        <v>1.6027399999999998</v>
      </c>
      <c r="AA11">
        <v>10.362587904360057</v>
      </c>
      <c r="AB11">
        <v>9.7140393503560905</v>
      </c>
      <c r="AC11">
        <v>7.1430019519967143</v>
      </c>
      <c r="AD11">
        <v>9.0258211948839921</v>
      </c>
      <c r="AE11">
        <v>11.987041322071148</v>
      </c>
      <c r="AF11">
        <v>0</v>
      </c>
      <c r="AG11">
        <v>0</v>
      </c>
      <c r="AH11">
        <v>37.611906204915556</v>
      </c>
      <c r="AI11">
        <v>3.9107257886113289</v>
      </c>
      <c r="AJ11">
        <v>0</v>
      </c>
      <c r="AK11">
        <v>12.664769274486764</v>
      </c>
      <c r="AL11">
        <v>20.565574870912222</v>
      </c>
      <c r="AM11">
        <v>0</v>
      </c>
      <c r="AN11">
        <v>0</v>
      </c>
      <c r="AO11">
        <v>2.6746200000000004</v>
      </c>
      <c r="AP11">
        <v>3.179548911350456</v>
      </c>
      <c r="AQ11">
        <v>0</v>
      </c>
      <c r="AR11">
        <v>10.855340579710147</v>
      </c>
      <c r="AS11">
        <v>8.135541945868253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734.83680364699467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87.16</v>
      </c>
      <c r="L12">
        <v>35</v>
      </c>
      <c r="M12">
        <v>0</v>
      </c>
      <c r="N12">
        <v>29.19</v>
      </c>
      <c r="O12">
        <v>49.013968742408295</v>
      </c>
      <c r="P12">
        <v>65.489999999999995</v>
      </c>
      <c r="Q12">
        <v>3</v>
      </c>
      <c r="R12">
        <v>5.9</v>
      </c>
      <c r="S12">
        <v>3.8700000000000006</v>
      </c>
      <c r="T12">
        <v>0</v>
      </c>
      <c r="U12">
        <v>276.77698296959761</v>
      </c>
      <c r="V12">
        <v>1.9386328400281889</v>
      </c>
      <c r="W12">
        <v>4.8383407610558793</v>
      </c>
      <c r="X12">
        <v>12.581498154102656</v>
      </c>
      <c r="Y12">
        <v>0</v>
      </c>
      <c r="Z12">
        <v>1.6027399999999998</v>
      </c>
      <c r="AA12">
        <v>10.362587904360057</v>
      </c>
      <c r="AB12">
        <v>9.7140393503560905</v>
      </c>
      <c r="AC12">
        <v>7.1430019519967143</v>
      </c>
      <c r="AD12">
        <v>9.0258211948839921</v>
      </c>
      <c r="AE12">
        <v>11.987041322071148</v>
      </c>
      <c r="AF12">
        <v>0</v>
      </c>
      <c r="AG12">
        <v>0</v>
      </c>
      <c r="AH12">
        <v>37.611906204915556</v>
      </c>
      <c r="AI12">
        <v>3.9107257886113289</v>
      </c>
      <c r="AJ12">
        <v>0</v>
      </c>
      <c r="AK12">
        <v>12.664769274486764</v>
      </c>
      <c r="AL12">
        <v>20.565574870912222</v>
      </c>
      <c r="AM12">
        <v>0</v>
      </c>
      <c r="AN12">
        <v>0</v>
      </c>
      <c r="AO12">
        <v>2.6746200000000004</v>
      </c>
      <c r="AP12">
        <v>3.179548911350456</v>
      </c>
      <c r="AQ12">
        <v>0</v>
      </c>
      <c r="AR12">
        <v>10.855340579710147</v>
      </c>
      <c r="AS12">
        <v>8.135541945868253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724.19268276671528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87.16</v>
      </c>
      <c r="L13">
        <v>35</v>
      </c>
      <c r="M13">
        <v>0</v>
      </c>
      <c r="N13">
        <v>29.19</v>
      </c>
      <c r="O13">
        <v>49.013968742408295</v>
      </c>
      <c r="P13">
        <v>65.489999999999995</v>
      </c>
      <c r="Q13">
        <v>3</v>
      </c>
      <c r="R13">
        <v>5.9</v>
      </c>
      <c r="S13">
        <v>3.8700000000000006</v>
      </c>
      <c r="T13">
        <v>0</v>
      </c>
      <c r="U13">
        <v>276.77698296959761</v>
      </c>
      <c r="V13">
        <v>1.9386328400281889</v>
      </c>
      <c r="W13">
        <v>4.8383407610558793</v>
      </c>
      <c r="X13">
        <v>12.581498154102656</v>
      </c>
      <c r="Y13">
        <v>0</v>
      </c>
      <c r="Z13">
        <v>1.6027399999999998</v>
      </c>
      <c r="AA13">
        <v>10.362587904360057</v>
      </c>
      <c r="AB13">
        <v>9.7140393503560905</v>
      </c>
      <c r="AC13">
        <v>7.1430019519967143</v>
      </c>
      <c r="AD13">
        <v>9.0258211948839921</v>
      </c>
      <c r="AE13">
        <v>11.987041322071148</v>
      </c>
      <c r="AF13">
        <v>0</v>
      </c>
      <c r="AG13">
        <v>0</v>
      </c>
      <c r="AH13">
        <v>37.611906204915556</v>
      </c>
      <c r="AI13">
        <v>3.9107257886113289</v>
      </c>
      <c r="AJ13">
        <v>0</v>
      </c>
      <c r="AK13">
        <v>12.664769274486764</v>
      </c>
      <c r="AL13">
        <v>20.565574870912222</v>
      </c>
      <c r="AM13">
        <v>0</v>
      </c>
      <c r="AN13">
        <v>0</v>
      </c>
      <c r="AO13">
        <v>2.6746200000000004</v>
      </c>
      <c r="AP13">
        <v>3.179548911350456</v>
      </c>
      <c r="AQ13">
        <v>0</v>
      </c>
      <c r="AR13">
        <v>10.855340579710147</v>
      </c>
      <c r="AS13">
        <v>8.135541945868253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724.19268276671528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87.16</v>
      </c>
      <c r="L14">
        <v>35</v>
      </c>
      <c r="M14">
        <v>0</v>
      </c>
      <c r="N14">
        <v>29.19</v>
      </c>
      <c r="O14">
        <v>49.013968742408295</v>
      </c>
      <c r="P14">
        <v>65.489999999999995</v>
      </c>
      <c r="Q14">
        <v>3</v>
      </c>
      <c r="R14">
        <v>5.9</v>
      </c>
      <c r="S14">
        <v>3.8700000000000006</v>
      </c>
      <c r="T14">
        <v>0</v>
      </c>
      <c r="U14">
        <v>276.77698296959761</v>
      </c>
      <c r="V14">
        <v>1.9386328400281889</v>
      </c>
      <c r="W14">
        <v>4.8383407610558793</v>
      </c>
      <c r="X14">
        <v>12.581498154102656</v>
      </c>
      <c r="Y14">
        <v>0</v>
      </c>
      <c r="Z14">
        <v>1.6027399999999998</v>
      </c>
      <c r="AA14">
        <v>10.362587904360057</v>
      </c>
      <c r="AB14">
        <v>9.7140393503560905</v>
      </c>
      <c r="AC14">
        <v>7.1430019519967143</v>
      </c>
      <c r="AD14">
        <v>9.0258211948839921</v>
      </c>
      <c r="AE14">
        <v>11.987041322071148</v>
      </c>
      <c r="AF14">
        <v>0</v>
      </c>
      <c r="AG14">
        <v>0</v>
      </c>
      <c r="AH14">
        <v>37.611906204915556</v>
      </c>
      <c r="AI14">
        <v>3.9107257886113289</v>
      </c>
      <c r="AJ14">
        <v>0</v>
      </c>
      <c r="AK14">
        <v>12.664769274486764</v>
      </c>
      <c r="AL14">
        <v>20.565574870912222</v>
      </c>
      <c r="AM14">
        <v>0</v>
      </c>
      <c r="AN14">
        <v>0</v>
      </c>
      <c r="AO14">
        <v>2.6746200000000004</v>
      </c>
      <c r="AP14">
        <v>3.179548911350456</v>
      </c>
      <c r="AQ14">
        <v>0</v>
      </c>
      <c r="AR14">
        <v>10.855340579710147</v>
      </c>
      <c r="AS14">
        <v>8.135541945868253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724.19268276671528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87.16</v>
      </c>
      <c r="L15">
        <v>35</v>
      </c>
      <c r="M15">
        <v>0</v>
      </c>
      <c r="N15">
        <v>29.19</v>
      </c>
      <c r="O15">
        <v>49.013968742408295</v>
      </c>
      <c r="P15">
        <v>65.489999999999995</v>
      </c>
      <c r="Q15">
        <v>3</v>
      </c>
      <c r="R15">
        <v>5.9</v>
      </c>
      <c r="S15">
        <v>3.8700000000000006</v>
      </c>
      <c r="T15">
        <v>0</v>
      </c>
      <c r="U15">
        <v>276.77698296959761</v>
      </c>
      <c r="V15">
        <v>1.9386328400281889</v>
      </c>
      <c r="W15">
        <v>7.7375872817955118</v>
      </c>
      <c r="X15">
        <v>23.23</v>
      </c>
      <c r="Y15">
        <v>0</v>
      </c>
      <c r="Z15">
        <v>1.6027399999999998</v>
      </c>
      <c r="AA15">
        <v>10.362587904360057</v>
      </c>
      <c r="AB15">
        <v>9.7140393503560905</v>
      </c>
      <c r="AC15">
        <v>4.7574003338902431</v>
      </c>
      <c r="AD15">
        <v>9.0258211948839921</v>
      </c>
      <c r="AE15">
        <v>11.987041322071148</v>
      </c>
      <c r="AF15">
        <v>0</v>
      </c>
      <c r="AG15">
        <v>0</v>
      </c>
      <c r="AH15">
        <v>37.611906204915556</v>
      </c>
      <c r="AI15">
        <v>3.9107257886113289</v>
      </c>
      <c r="AJ15">
        <v>0</v>
      </c>
      <c r="AK15">
        <v>12.664769274486764</v>
      </c>
      <c r="AL15">
        <v>19.564977624784859</v>
      </c>
      <c r="AM15">
        <v>0</v>
      </c>
      <c r="AN15">
        <v>0</v>
      </c>
      <c r="AO15">
        <v>2.7076400000000005</v>
      </c>
      <c r="AP15">
        <v>2.8951164208782108</v>
      </c>
      <c r="AQ15">
        <v>0</v>
      </c>
      <c r="AR15">
        <v>11.805246376811592</v>
      </c>
      <c r="AS15">
        <v>7.6059685787267428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734.52315220860635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87.16</v>
      </c>
      <c r="L16">
        <v>35</v>
      </c>
      <c r="M16">
        <v>0</v>
      </c>
      <c r="N16">
        <v>29.19</v>
      </c>
      <c r="O16">
        <v>49.013968742408295</v>
      </c>
      <c r="P16">
        <v>65.489999999999995</v>
      </c>
      <c r="Q16">
        <v>3</v>
      </c>
      <c r="R16">
        <v>5.9</v>
      </c>
      <c r="S16">
        <v>3.8700000000000006</v>
      </c>
      <c r="T16">
        <v>0</v>
      </c>
      <c r="U16">
        <v>276.77698296959761</v>
      </c>
      <c r="V16">
        <v>1.9386328400281889</v>
      </c>
      <c r="W16">
        <v>7.7375872817955118</v>
      </c>
      <c r="X16">
        <v>23.23</v>
      </c>
      <c r="Y16">
        <v>0</v>
      </c>
      <c r="Z16">
        <v>1.6027399999999998</v>
      </c>
      <c r="AA16">
        <v>10.362587904360057</v>
      </c>
      <c r="AB16">
        <v>9.7140393503560905</v>
      </c>
      <c r="AC16">
        <v>4.7574003338902431</v>
      </c>
      <c r="AD16">
        <v>9.0258211948839921</v>
      </c>
      <c r="AE16">
        <v>11.987041322071148</v>
      </c>
      <c r="AF16">
        <v>0</v>
      </c>
      <c r="AG16">
        <v>0</v>
      </c>
      <c r="AH16">
        <v>37.611906204915556</v>
      </c>
      <c r="AI16">
        <v>3.9107257886113289</v>
      </c>
      <c r="AJ16">
        <v>0</v>
      </c>
      <c r="AK16">
        <v>12.664769274486764</v>
      </c>
      <c r="AL16">
        <v>19.564977624784859</v>
      </c>
      <c r="AM16">
        <v>0</v>
      </c>
      <c r="AN16">
        <v>0</v>
      </c>
      <c r="AO16">
        <v>2.6771600000000007</v>
      </c>
      <c r="AP16">
        <v>2.8951164208782108</v>
      </c>
      <c r="AQ16">
        <v>0</v>
      </c>
      <c r="AR16">
        <v>11.805246376811592</v>
      </c>
      <c r="AS16">
        <v>7.6059685787267428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734.49267220860634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87.16</v>
      </c>
      <c r="L17">
        <v>35</v>
      </c>
      <c r="M17">
        <v>0</v>
      </c>
      <c r="N17">
        <v>29.19</v>
      </c>
      <c r="O17">
        <v>49.013968742408295</v>
      </c>
      <c r="P17">
        <v>65.489999999999995</v>
      </c>
      <c r="Q17">
        <v>3</v>
      </c>
      <c r="R17">
        <v>5.9</v>
      </c>
      <c r="S17">
        <v>3.8700000000000006</v>
      </c>
      <c r="T17">
        <v>0</v>
      </c>
      <c r="U17">
        <v>276.77698296959761</v>
      </c>
      <c r="V17">
        <v>2.77</v>
      </c>
      <c r="W17">
        <v>4.7100000000000009</v>
      </c>
      <c r="X17">
        <v>12.430000000000001</v>
      </c>
      <c r="Y17">
        <v>0</v>
      </c>
      <c r="Z17">
        <v>1.6027399999999998</v>
      </c>
      <c r="AA17">
        <v>10.362587904360057</v>
      </c>
      <c r="AB17">
        <v>9.7140393503560905</v>
      </c>
      <c r="AC17">
        <v>4.7574003338902431</v>
      </c>
      <c r="AD17">
        <v>9.0258211948839921</v>
      </c>
      <c r="AE17">
        <v>11.987041322071148</v>
      </c>
      <c r="AF17">
        <v>0</v>
      </c>
      <c r="AG17">
        <v>0</v>
      </c>
      <c r="AH17">
        <v>37.611906204915556</v>
      </c>
      <c r="AI17">
        <v>3.9107257886113289</v>
      </c>
      <c r="AJ17">
        <v>0</v>
      </c>
      <c r="AK17">
        <v>12.664769274486764</v>
      </c>
      <c r="AL17">
        <v>19.564977624784859</v>
      </c>
      <c r="AM17">
        <v>0</v>
      </c>
      <c r="AN17">
        <v>0</v>
      </c>
      <c r="AO17">
        <v>2.702560000000001</v>
      </c>
      <c r="AP17">
        <v>2.8951164208782108</v>
      </c>
      <c r="AQ17">
        <v>0</v>
      </c>
      <c r="AR17">
        <v>10.855340579710147</v>
      </c>
      <c r="AS17">
        <v>7.6059685787267428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720.57194628968125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87.16</v>
      </c>
      <c r="L18">
        <v>35</v>
      </c>
      <c r="M18">
        <v>0</v>
      </c>
      <c r="N18">
        <v>29.19</v>
      </c>
      <c r="O18">
        <v>49.013968742408295</v>
      </c>
      <c r="P18">
        <v>65.489999999999995</v>
      </c>
      <c r="Q18">
        <v>3</v>
      </c>
      <c r="R18">
        <v>5.9</v>
      </c>
      <c r="S18">
        <v>3.8700000000000006</v>
      </c>
      <c r="T18">
        <v>0</v>
      </c>
      <c r="U18">
        <v>276.77698296959761</v>
      </c>
      <c r="V18">
        <v>2.77</v>
      </c>
      <c r="W18">
        <v>4.7100000000000009</v>
      </c>
      <c r="X18">
        <v>12.430000000000001</v>
      </c>
      <c r="Y18">
        <v>0</v>
      </c>
      <c r="Z18">
        <v>1.6027399999999998</v>
      </c>
      <c r="AA18">
        <v>10.362587904360057</v>
      </c>
      <c r="AB18">
        <v>9.7140393503560905</v>
      </c>
      <c r="AC18">
        <v>4.7574003338902431</v>
      </c>
      <c r="AD18">
        <v>9.0258211948839921</v>
      </c>
      <c r="AE18">
        <v>11.987041322071148</v>
      </c>
      <c r="AF18">
        <v>0</v>
      </c>
      <c r="AG18">
        <v>0</v>
      </c>
      <c r="AH18">
        <v>37.611906204915556</v>
      </c>
      <c r="AI18">
        <v>3.9107257886113289</v>
      </c>
      <c r="AJ18">
        <v>0</v>
      </c>
      <c r="AK18">
        <v>12.664769274486764</v>
      </c>
      <c r="AL18">
        <v>19.564977624784859</v>
      </c>
      <c r="AM18">
        <v>0</v>
      </c>
      <c r="AN18">
        <v>0</v>
      </c>
      <c r="AO18">
        <v>2.7000200000000008</v>
      </c>
      <c r="AP18">
        <v>2.8951164208782108</v>
      </c>
      <c r="AQ18">
        <v>0</v>
      </c>
      <c r="AR18">
        <v>10.855340579710147</v>
      </c>
      <c r="AS18">
        <v>7.6059685787267428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720.5694062896813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87.16</v>
      </c>
      <c r="L19">
        <v>35</v>
      </c>
      <c r="M19">
        <v>0</v>
      </c>
      <c r="N19">
        <v>29.19</v>
      </c>
      <c r="O19">
        <v>49.013968742408295</v>
      </c>
      <c r="P19">
        <v>65.489999999999995</v>
      </c>
      <c r="Q19">
        <v>3</v>
      </c>
      <c r="R19">
        <v>5.9</v>
      </c>
      <c r="S19">
        <v>3.8700000000000006</v>
      </c>
      <c r="T19">
        <v>0</v>
      </c>
      <c r="U19">
        <v>276.77698296959761</v>
      </c>
      <c r="V19">
        <v>2.77</v>
      </c>
      <c r="W19">
        <v>4.7100000000000009</v>
      </c>
      <c r="X19">
        <v>12.430000000000001</v>
      </c>
      <c r="Y19">
        <v>0</v>
      </c>
      <c r="Z19">
        <v>3.2054799999999997</v>
      </c>
      <c r="AA19">
        <v>10.362587904360057</v>
      </c>
      <c r="AB19">
        <v>9.7140393503560905</v>
      </c>
      <c r="AC19">
        <v>4.7574003338902431</v>
      </c>
      <c r="AD19">
        <v>9.0258211948839921</v>
      </c>
      <c r="AE19">
        <v>11.987041322071148</v>
      </c>
      <c r="AF19">
        <v>0</v>
      </c>
      <c r="AG19">
        <v>0</v>
      </c>
      <c r="AH19">
        <v>37.611906204915556</v>
      </c>
      <c r="AI19">
        <v>3.9107257886113289</v>
      </c>
      <c r="AJ19">
        <v>0</v>
      </c>
      <c r="AK19">
        <v>12.664769274486764</v>
      </c>
      <c r="AL19">
        <v>19.564977624784859</v>
      </c>
      <c r="AM19">
        <v>0</v>
      </c>
      <c r="AN19">
        <v>0</v>
      </c>
      <c r="AO19">
        <v>2.6974800000000005</v>
      </c>
      <c r="AP19">
        <v>2.8951164208782108</v>
      </c>
      <c r="AQ19">
        <v>0</v>
      </c>
      <c r="AR19">
        <v>10.855340579710147</v>
      </c>
      <c r="AS19">
        <v>7.6059685787267428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722.16960628968116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87.16</v>
      </c>
      <c r="L20">
        <v>35</v>
      </c>
      <c r="M20">
        <v>0</v>
      </c>
      <c r="N20">
        <v>29.19</v>
      </c>
      <c r="O20">
        <v>49.013968742408295</v>
      </c>
      <c r="P20">
        <v>65.489999999999995</v>
      </c>
      <c r="Q20">
        <v>3</v>
      </c>
      <c r="R20">
        <v>5.9</v>
      </c>
      <c r="S20">
        <v>3.8700000000000006</v>
      </c>
      <c r="T20">
        <v>0</v>
      </c>
      <c r="U20">
        <v>276.77698296959761</v>
      </c>
      <c r="V20">
        <v>2.77</v>
      </c>
      <c r="W20">
        <v>4.7100000000000009</v>
      </c>
      <c r="X20">
        <v>12.430000000000001</v>
      </c>
      <c r="Y20">
        <v>0</v>
      </c>
      <c r="Z20">
        <v>3.2054799999999997</v>
      </c>
      <c r="AA20">
        <v>10.362587904360057</v>
      </c>
      <c r="AB20">
        <v>9.7140393503560905</v>
      </c>
      <c r="AC20">
        <v>4.7574003338902431</v>
      </c>
      <c r="AD20">
        <v>9.0258211948839921</v>
      </c>
      <c r="AE20">
        <v>11.987041322071148</v>
      </c>
      <c r="AF20">
        <v>0</v>
      </c>
      <c r="AG20">
        <v>0</v>
      </c>
      <c r="AH20">
        <v>37.611906204915556</v>
      </c>
      <c r="AI20">
        <v>3.9107257886113289</v>
      </c>
      <c r="AJ20">
        <v>0</v>
      </c>
      <c r="AK20">
        <v>12.664769274486764</v>
      </c>
      <c r="AL20">
        <v>19.564977624784859</v>
      </c>
      <c r="AM20">
        <v>0</v>
      </c>
      <c r="AN20">
        <v>0</v>
      </c>
      <c r="AO20">
        <v>2.6695400000000005</v>
      </c>
      <c r="AP20">
        <v>2.8951164208782108</v>
      </c>
      <c r="AQ20">
        <v>0</v>
      </c>
      <c r="AR20">
        <v>10.855340579710147</v>
      </c>
      <c r="AS20">
        <v>7.6059685787267428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722.1416662896811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87.16</v>
      </c>
      <c r="L21">
        <v>35</v>
      </c>
      <c r="M21">
        <v>0</v>
      </c>
      <c r="N21">
        <v>29.19</v>
      </c>
      <c r="O21">
        <v>49.013968742408295</v>
      </c>
      <c r="P21">
        <v>65.489999999999995</v>
      </c>
      <c r="Q21">
        <v>3</v>
      </c>
      <c r="R21">
        <v>5.9</v>
      </c>
      <c r="S21">
        <v>3.8700000000000006</v>
      </c>
      <c r="T21">
        <v>0</v>
      </c>
      <c r="U21">
        <v>276.77698296959761</v>
      </c>
      <c r="V21">
        <v>2.77</v>
      </c>
      <c r="W21">
        <v>4.8373950484391823</v>
      </c>
      <c r="X21">
        <v>12.74</v>
      </c>
      <c r="Y21">
        <v>0</v>
      </c>
      <c r="Z21">
        <v>3.2054799999999997</v>
      </c>
      <c r="AA21">
        <v>10.362587904360057</v>
      </c>
      <c r="AB21">
        <v>9.7140393503560905</v>
      </c>
      <c r="AC21">
        <v>4.7574003338902431</v>
      </c>
      <c r="AD21">
        <v>9.0258211948839921</v>
      </c>
      <c r="AE21">
        <v>11.987041322071148</v>
      </c>
      <c r="AF21">
        <v>0</v>
      </c>
      <c r="AG21">
        <v>0</v>
      </c>
      <c r="AH21">
        <v>37.611906204915556</v>
      </c>
      <c r="AI21">
        <v>3.9107257886113289</v>
      </c>
      <c r="AJ21">
        <v>0</v>
      </c>
      <c r="AK21">
        <v>12.664769274486764</v>
      </c>
      <c r="AL21">
        <v>18.279946643717732</v>
      </c>
      <c r="AM21">
        <v>0</v>
      </c>
      <c r="AN21">
        <v>0</v>
      </c>
      <c r="AO21">
        <v>2.6416000000000008</v>
      </c>
      <c r="AP21">
        <v>2.8951164208782108</v>
      </c>
      <c r="AQ21">
        <v>0</v>
      </c>
      <c r="AR21">
        <v>11.805246376811592</v>
      </c>
      <c r="AS21">
        <v>7.6059685787267428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722.2159961541546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87.16</v>
      </c>
      <c r="L22">
        <v>35</v>
      </c>
      <c r="M22">
        <v>0</v>
      </c>
      <c r="N22">
        <v>29.19</v>
      </c>
      <c r="O22">
        <v>49.013968742408295</v>
      </c>
      <c r="P22">
        <v>65.489999999999995</v>
      </c>
      <c r="Q22">
        <v>3</v>
      </c>
      <c r="R22">
        <v>5.9</v>
      </c>
      <c r="S22">
        <v>3.8700000000000006</v>
      </c>
      <c r="T22">
        <v>0</v>
      </c>
      <c r="U22">
        <v>276.77698296959761</v>
      </c>
      <c r="V22">
        <v>2.77</v>
      </c>
      <c r="W22">
        <v>4.8373950484391823</v>
      </c>
      <c r="X22">
        <v>12.74</v>
      </c>
      <c r="Y22">
        <v>0</v>
      </c>
      <c r="Z22">
        <v>3.2054799999999997</v>
      </c>
      <c r="AA22">
        <v>6.9083919362400392</v>
      </c>
      <c r="AB22">
        <v>6.4752696884499832</v>
      </c>
      <c r="AC22">
        <v>4.7574003338902431</v>
      </c>
      <c r="AD22">
        <v>9.0258211948839921</v>
      </c>
      <c r="AE22">
        <v>11.987041322071148</v>
      </c>
      <c r="AF22">
        <v>0</v>
      </c>
      <c r="AG22">
        <v>0</v>
      </c>
      <c r="AH22">
        <v>37.611906204915556</v>
      </c>
      <c r="AI22">
        <v>3.9107257886113289</v>
      </c>
      <c r="AJ22">
        <v>0</v>
      </c>
      <c r="AK22">
        <v>12.664769274486764</v>
      </c>
      <c r="AL22">
        <v>18.279946643717732</v>
      </c>
      <c r="AM22">
        <v>0</v>
      </c>
      <c r="AN22">
        <v>0</v>
      </c>
      <c r="AO22">
        <v>2.5806400000000007</v>
      </c>
      <c r="AP22">
        <v>2.8951164208782108</v>
      </c>
      <c r="AQ22">
        <v>0</v>
      </c>
      <c r="AR22">
        <v>11.805246376811592</v>
      </c>
      <c r="AS22">
        <v>7.6059685787267428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715.46207052412853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87.16</v>
      </c>
      <c r="L23">
        <v>35</v>
      </c>
      <c r="M23">
        <v>0</v>
      </c>
      <c r="N23">
        <v>29.19</v>
      </c>
      <c r="O23">
        <v>49.013968742408295</v>
      </c>
      <c r="P23">
        <v>65.489999999999995</v>
      </c>
      <c r="Q23">
        <v>3</v>
      </c>
      <c r="R23">
        <v>5.9</v>
      </c>
      <c r="S23">
        <v>3.8700000000000006</v>
      </c>
      <c r="T23">
        <v>0</v>
      </c>
      <c r="U23">
        <v>276.77698296959761</v>
      </c>
      <c r="V23">
        <v>5.1099999999999994</v>
      </c>
      <c r="W23">
        <v>8.2862369496141604</v>
      </c>
      <c r="X23">
        <v>24.303815954773871</v>
      </c>
      <c r="Y23">
        <v>0</v>
      </c>
      <c r="Z23">
        <v>3.2054799999999997</v>
      </c>
      <c r="AA23">
        <v>6.9083919362400392</v>
      </c>
      <c r="AB23">
        <v>6.4752696884499832</v>
      </c>
      <c r="AC23">
        <v>4.7574003338902431</v>
      </c>
      <c r="AD23">
        <v>9.0258211948839921</v>
      </c>
      <c r="AE23">
        <v>11.987041322071148</v>
      </c>
      <c r="AF23">
        <v>0</v>
      </c>
      <c r="AG23">
        <v>0</v>
      </c>
      <c r="AH23">
        <v>37.611906204915556</v>
      </c>
      <c r="AI23">
        <v>3.9107257886113289</v>
      </c>
      <c r="AJ23">
        <v>0</v>
      </c>
      <c r="AK23">
        <v>12.664769274486764</v>
      </c>
      <c r="AL23">
        <v>18.279946643717732</v>
      </c>
      <c r="AM23">
        <v>0</v>
      </c>
      <c r="AN23">
        <v>0</v>
      </c>
      <c r="AO23">
        <v>2.5095200000000006</v>
      </c>
      <c r="AP23">
        <v>2.8951164208782108</v>
      </c>
      <c r="AQ23">
        <v>0</v>
      </c>
      <c r="AR23">
        <v>10.855340579710147</v>
      </c>
      <c r="AS23">
        <v>7.6059685787267428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731.79370258297581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87.16</v>
      </c>
      <c r="L24">
        <v>35</v>
      </c>
      <c r="M24">
        <v>0</v>
      </c>
      <c r="N24">
        <v>29.19</v>
      </c>
      <c r="O24">
        <v>49.013968742408295</v>
      </c>
      <c r="P24">
        <v>65.489999999999995</v>
      </c>
      <c r="Q24">
        <v>3</v>
      </c>
      <c r="R24">
        <v>5.9</v>
      </c>
      <c r="S24">
        <v>3.8700000000000006</v>
      </c>
      <c r="T24">
        <v>0</v>
      </c>
      <c r="U24">
        <v>276.77698296959761</v>
      </c>
      <c r="V24">
        <v>5.1099999999999994</v>
      </c>
      <c r="W24">
        <v>8.2862369496141604</v>
      </c>
      <c r="X24">
        <v>24.303815954773871</v>
      </c>
      <c r="Y24">
        <v>0</v>
      </c>
      <c r="Z24">
        <v>3.2054799999999997</v>
      </c>
      <c r="AA24">
        <v>6.9083919362400392</v>
      </c>
      <c r="AB24">
        <v>6.4752696884499832</v>
      </c>
      <c r="AC24">
        <v>4.7574003338902431</v>
      </c>
      <c r="AD24">
        <v>9.0258211948839921</v>
      </c>
      <c r="AE24">
        <v>11.987041322071148</v>
      </c>
      <c r="AF24">
        <v>0</v>
      </c>
      <c r="AG24">
        <v>0</v>
      </c>
      <c r="AH24">
        <v>37.611906204915556</v>
      </c>
      <c r="AI24">
        <v>3.9107257886113289</v>
      </c>
      <c r="AJ24">
        <v>0</v>
      </c>
      <c r="AK24">
        <v>12.664769274486764</v>
      </c>
      <c r="AL24">
        <v>18.279946643717732</v>
      </c>
      <c r="AM24">
        <v>0</v>
      </c>
      <c r="AN24">
        <v>0</v>
      </c>
      <c r="AO24">
        <v>2.3850600000000006</v>
      </c>
      <c r="AP24">
        <v>2.8951164208782108</v>
      </c>
      <c r="AQ24">
        <v>0</v>
      </c>
      <c r="AR24">
        <v>10.855340579710147</v>
      </c>
      <c r="AS24">
        <v>7.6059685787267428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731.66924258297581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87.16</v>
      </c>
      <c r="L25">
        <v>35</v>
      </c>
      <c r="M25">
        <v>0</v>
      </c>
      <c r="N25">
        <v>29.19</v>
      </c>
      <c r="O25">
        <v>49.013968742408295</v>
      </c>
      <c r="P25">
        <v>65.489999999999995</v>
      </c>
      <c r="Q25">
        <v>3</v>
      </c>
      <c r="R25">
        <v>5.9</v>
      </c>
      <c r="S25">
        <v>3.8700000000000006</v>
      </c>
      <c r="T25">
        <v>0</v>
      </c>
      <c r="U25">
        <v>276.77698296959761</v>
      </c>
      <c r="V25">
        <v>5.1099999999999994</v>
      </c>
      <c r="W25">
        <v>8.2862369496141604</v>
      </c>
      <c r="X25">
        <v>24.303815954773871</v>
      </c>
      <c r="Y25">
        <v>0</v>
      </c>
      <c r="Z25">
        <v>3.2054799999999997</v>
      </c>
      <c r="AA25">
        <v>6.9083919362400392</v>
      </c>
      <c r="AB25">
        <v>6.4752696884499832</v>
      </c>
      <c r="AC25">
        <v>4.7574003338902431</v>
      </c>
      <c r="AD25">
        <v>9.0258211948839921</v>
      </c>
      <c r="AE25">
        <v>11.987041322071148</v>
      </c>
      <c r="AF25">
        <v>0</v>
      </c>
      <c r="AG25">
        <v>0</v>
      </c>
      <c r="AH25">
        <v>37.611906204915556</v>
      </c>
      <c r="AI25">
        <v>1.877148378533438</v>
      </c>
      <c r="AJ25">
        <v>0</v>
      </c>
      <c r="AK25">
        <v>12.664769274486764</v>
      </c>
      <c r="AL25">
        <v>18.279946643717732</v>
      </c>
      <c r="AM25">
        <v>0</v>
      </c>
      <c r="AN25">
        <v>0</v>
      </c>
      <c r="AO25">
        <v>2.3799800000000007</v>
      </c>
      <c r="AP25">
        <v>2.8951164208782108</v>
      </c>
      <c r="AQ25">
        <v>0</v>
      </c>
      <c r="AR25">
        <v>10.855340579710147</v>
      </c>
      <c r="AS25">
        <v>7.6059685787267428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729.63058517289801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87.16</v>
      </c>
      <c r="L26">
        <v>35</v>
      </c>
      <c r="M26">
        <v>0</v>
      </c>
      <c r="N26">
        <v>29.19</v>
      </c>
      <c r="O26">
        <v>49.013968742408295</v>
      </c>
      <c r="P26">
        <v>65.489999999999995</v>
      </c>
      <c r="Q26">
        <v>3</v>
      </c>
      <c r="R26">
        <v>5.9</v>
      </c>
      <c r="S26">
        <v>3.8700000000000006</v>
      </c>
      <c r="T26">
        <v>0</v>
      </c>
      <c r="U26">
        <v>276.77698296959761</v>
      </c>
      <c r="V26">
        <v>5.1099999999999994</v>
      </c>
      <c r="W26">
        <v>8.2862369496141604</v>
      </c>
      <c r="X26">
        <v>24.303815954773871</v>
      </c>
      <c r="Y26">
        <v>0</v>
      </c>
      <c r="Z26">
        <v>3.2054799999999997</v>
      </c>
      <c r="AA26">
        <v>6.9083919362400392</v>
      </c>
      <c r="AB26">
        <v>6.4752696884499832</v>
      </c>
      <c r="AC26">
        <v>4.7574003338902431</v>
      </c>
      <c r="AD26">
        <v>9.0258211948839921</v>
      </c>
      <c r="AE26">
        <v>11.987041322071148</v>
      </c>
      <c r="AF26">
        <v>0</v>
      </c>
      <c r="AG26">
        <v>0</v>
      </c>
      <c r="AH26">
        <v>37.611906204915556</v>
      </c>
      <c r="AI26">
        <v>12.047335855857371</v>
      </c>
      <c r="AJ26">
        <v>0</v>
      </c>
      <c r="AK26">
        <v>12.664769274486764</v>
      </c>
      <c r="AL26">
        <v>18.279946643717732</v>
      </c>
      <c r="AM26">
        <v>0</v>
      </c>
      <c r="AN26">
        <v>0</v>
      </c>
      <c r="AO26">
        <v>2.3901400000000006</v>
      </c>
      <c r="AP26">
        <v>2.8951164208782108</v>
      </c>
      <c r="AQ26">
        <v>0</v>
      </c>
      <c r="AR26">
        <v>10.855340579710147</v>
      </c>
      <c r="AS26">
        <v>7.6059685787267428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739.81093265022184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87.16</v>
      </c>
      <c r="L27">
        <v>35</v>
      </c>
      <c r="M27">
        <v>0</v>
      </c>
      <c r="N27">
        <v>29.19</v>
      </c>
      <c r="O27">
        <v>49.013968742408295</v>
      </c>
      <c r="P27">
        <v>65.489999999999995</v>
      </c>
      <c r="Q27">
        <v>3</v>
      </c>
      <c r="R27">
        <v>5.9</v>
      </c>
      <c r="S27">
        <v>3.8700000000000006</v>
      </c>
      <c r="T27">
        <v>0</v>
      </c>
      <c r="U27">
        <v>276.77698296959761</v>
      </c>
      <c r="V27">
        <v>5.1100000000000012</v>
      </c>
      <c r="W27">
        <v>8.2841059367223604</v>
      </c>
      <c r="X27">
        <v>24.305893052018916</v>
      </c>
      <c r="Y27">
        <v>0</v>
      </c>
      <c r="Z27">
        <v>3.2054799999999997</v>
      </c>
      <c r="AA27">
        <v>6.9083919362400392</v>
      </c>
      <c r="AB27">
        <v>6.4752696884499832</v>
      </c>
      <c r="AC27">
        <v>4.7574003338902431</v>
      </c>
      <c r="AD27">
        <v>9.0258211948839921</v>
      </c>
      <c r="AE27">
        <v>11.987041322071148</v>
      </c>
      <c r="AF27">
        <v>0</v>
      </c>
      <c r="AG27">
        <v>0</v>
      </c>
      <c r="AH27">
        <v>37.611906204915556</v>
      </c>
      <c r="AI27">
        <v>12.047335855857371</v>
      </c>
      <c r="AJ27">
        <v>0</v>
      </c>
      <c r="AK27">
        <v>12.664769274486764</v>
      </c>
      <c r="AL27">
        <v>18.279946643717732</v>
      </c>
      <c r="AM27">
        <v>0</v>
      </c>
      <c r="AN27">
        <v>0</v>
      </c>
      <c r="AO27">
        <v>2.3190200000000005</v>
      </c>
      <c r="AP27">
        <v>2.8951164208782108</v>
      </c>
      <c r="AQ27">
        <v>0</v>
      </c>
      <c r="AR27">
        <v>11.805246376811592</v>
      </c>
      <c r="AS27">
        <v>7.6059685787267428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740.68966453167661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87.16</v>
      </c>
      <c r="L28">
        <v>35</v>
      </c>
      <c r="M28">
        <v>0</v>
      </c>
      <c r="N28">
        <v>29.19</v>
      </c>
      <c r="O28">
        <v>49.013968742408295</v>
      </c>
      <c r="P28">
        <v>65.489999999999995</v>
      </c>
      <c r="Q28">
        <v>3</v>
      </c>
      <c r="R28">
        <v>5.9</v>
      </c>
      <c r="S28">
        <v>3.8700000000000006</v>
      </c>
      <c r="T28">
        <v>0</v>
      </c>
      <c r="U28">
        <v>276.77698296959761</v>
      </c>
      <c r="V28">
        <v>5.1100000000000012</v>
      </c>
      <c r="W28">
        <v>8.2841059367223604</v>
      </c>
      <c r="X28">
        <v>24.305893052018916</v>
      </c>
      <c r="Y28">
        <v>0</v>
      </c>
      <c r="Z28">
        <v>3.2054799999999997</v>
      </c>
      <c r="AA28">
        <v>6.9083919362400392</v>
      </c>
      <c r="AB28">
        <v>6.4752696884499832</v>
      </c>
      <c r="AC28">
        <v>4.7574003338902431</v>
      </c>
      <c r="AD28">
        <v>9.0258211948839921</v>
      </c>
      <c r="AE28">
        <v>11.987041322071148</v>
      </c>
      <c r="AF28">
        <v>0</v>
      </c>
      <c r="AG28">
        <v>0</v>
      </c>
      <c r="AH28">
        <v>37.611906204915556</v>
      </c>
      <c r="AI28">
        <v>12.047335855857371</v>
      </c>
      <c r="AJ28">
        <v>0</v>
      </c>
      <c r="AK28">
        <v>12.664769274486764</v>
      </c>
      <c r="AL28">
        <v>18.279946643717732</v>
      </c>
      <c r="AM28">
        <v>0</v>
      </c>
      <c r="AN28">
        <v>0</v>
      </c>
      <c r="AO28">
        <v>2.2682200000000003</v>
      </c>
      <c r="AP28">
        <v>2.8341666014913018</v>
      </c>
      <c r="AQ28">
        <v>0</v>
      </c>
      <c r="AR28">
        <v>11.805246376811592</v>
      </c>
      <c r="AS28">
        <v>7.6059685787267428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740.57791471228973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87.16</v>
      </c>
      <c r="L29">
        <v>35</v>
      </c>
      <c r="M29">
        <v>0</v>
      </c>
      <c r="N29">
        <v>29.19</v>
      </c>
      <c r="O29">
        <v>49.013968742408295</v>
      </c>
      <c r="P29">
        <v>65.489999999999995</v>
      </c>
      <c r="Q29">
        <v>3</v>
      </c>
      <c r="R29">
        <v>5.9</v>
      </c>
      <c r="S29">
        <v>3.8700000000000006</v>
      </c>
      <c r="T29">
        <v>0</v>
      </c>
      <c r="U29">
        <v>276.77698296959761</v>
      </c>
      <c r="V29">
        <v>5.1100000000000012</v>
      </c>
      <c r="W29">
        <v>8.2841059367223604</v>
      </c>
      <c r="X29">
        <v>24.305893052018916</v>
      </c>
      <c r="Y29">
        <v>0</v>
      </c>
      <c r="Z29">
        <v>3.2054799999999997</v>
      </c>
      <c r="AA29">
        <v>6.9083919362400392</v>
      </c>
      <c r="AB29">
        <v>6.4752696884499832</v>
      </c>
      <c r="AC29">
        <v>4.7574003338902431</v>
      </c>
      <c r="AD29">
        <v>9.0258211948839921</v>
      </c>
      <c r="AE29">
        <v>11.987041322071148</v>
      </c>
      <c r="AF29">
        <v>0</v>
      </c>
      <c r="AG29">
        <v>0</v>
      </c>
      <c r="AH29">
        <v>37.611906204915556</v>
      </c>
      <c r="AI29">
        <v>12.047335855857371</v>
      </c>
      <c r="AJ29">
        <v>0</v>
      </c>
      <c r="AK29">
        <v>12.664769274486764</v>
      </c>
      <c r="AL29">
        <v>18.279946643717732</v>
      </c>
      <c r="AM29">
        <v>0</v>
      </c>
      <c r="AN29">
        <v>0</v>
      </c>
      <c r="AO29">
        <v>2.2682200000000003</v>
      </c>
      <c r="AP29">
        <v>2.8341666014913018</v>
      </c>
      <c r="AQ29">
        <v>0</v>
      </c>
      <c r="AR29">
        <v>10.855340579710147</v>
      </c>
      <c r="AS29">
        <v>7.6059685787267428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739.62800891518827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87.16</v>
      </c>
      <c r="L30">
        <v>35</v>
      </c>
      <c r="M30">
        <v>0</v>
      </c>
      <c r="N30">
        <v>29.19</v>
      </c>
      <c r="O30">
        <v>49.013968742408295</v>
      </c>
      <c r="P30">
        <v>65.489999999999995</v>
      </c>
      <c r="Q30">
        <v>3</v>
      </c>
      <c r="R30">
        <v>5.9</v>
      </c>
      <c r="S30">
        <v>3.8700000000000006</v>
      </c>
      <c r="T30">
        <v>0</v>
      </c>
      <c r="U30">
        <v>276.77698296959761</v>
      </c>
      <c r="V30">
        <v>5.1100000000000012</v>
      </c>
      <c r="W30">
        <v>8.2841059367223604</v>
      </c>
      <c r="X30">
        <v>24.305893052018916</v>
      </c>
      <c r="Y30">
        <v>0</v>
      </c>
      <c r="Z30">
        <v>3.2054799999999997</v>
      </c>
      <c r="AA30">
        <v>6.9083919362400392</v>
      </c>
      <c r="AB30">
        <v>6.4752696884499832</v>
      </c>
      <c r="AC30">
        <v>4.7574003338902431</v>
      </c>
      <c r="AD30">
        <v>9.0258211948839921</v>
      </c>
      <c r="AE30">
        <v>11.987041322071148</v>
      </c>
      <c r="AF30">
        <v>0</v>
      </c>
      <c r="AG30">
        <v>0</v>
      </c>
      <c r="AH30">
        <v>37.611906204915556</v>
      </c>
      <c r="AI30">
        <v>12.047335855857371</v>
      </c>
      <c r="AJ30">
        <v>0</v>
      </c>
      <c r="AK30">
        <v>12.664769274486764</v>
      </c>
      <c r="AL30">
        <v>18.279946643717732</v>
      </c>
      <c r="AM30">
        <v>0</v>
      </c>
      <c r="AN30">
        <v>0</v>
      </c>
      <c r="AO30">
        <v>2.2225000000000006</v>
      </c>
      <c r="AP30">
        <v>2.8341666014913018</v>
      </c>
      <c r="AQ30">
        <v>0</v>
      </c>
      <c r="AR30">
        <v>10.855340579710147</v>
      </c>
      <c r="AS30">
        <v>7.6059685787267428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739.5822889151882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87.16</v>
      </c>
      <c r="L31">
        <v>35</v>
      </c>
      <c r="M31">
        <v>0</v>
      </c>
      <c r="N31">
        <v>29.19</v>
      </c>
      <c r="O31">
        <v>49.013968742408295</v>
      </c>
      <c r="P31">
        <v>65.489999999999995</v>
      </c>
      <c r="Q31">
        <v>3</v>
      </c>
      <c r="R31">
        <v>5.9</v>
      </c>
      <c r="S31">
        <v>3.8700000000000006</v>
      </c>
      <c r="T31">
        <v>0</v>
      </c>
      <c r="U31">
        <v>276.77698296959761</v>
      </c>
      <c r="V31">
        <v>5.1100000000000012</v>
      </c>
      <c r="W31">
        <v>8.2841059367223604</v>
      </c>
      <c r="X31">
        <v>24.305893052018916</v>
      </c>
      <c r="Y31">
        <v>0</v>
      </c>
      <c r="Z31">
        <v>3.2054799999999997</v>
      </c>
      <c r="AA31">
        <v>6.9083919362400392</v>
      </c>
      <c r="AB31">
        <v>6.4752696884499832</v>
      </c>
      <c r="AC31">
        <v>4.7574003338902431</v>
      </c>
      <c r="AD31">
        <v>9.0258211948839921</v>
      </c>
      <c r="AE31">
        <v>11.987041322071148</v>
      </c>
      <c r="AF31">
        <v>0</v>
      </c>
      <c r="AG31">
        <v>0</v>
      </c>
      <c r="AH31">
        <v>37.611906204915556</v>
      </c>
      <c r="AI31">
        <v>12.047335855857371</v>
      </c>
      <c r="AJ31">
        <v>0</v>
      </c>
      <c r="AK31">
        <v>12.664769274486764</v>
      </c>
      <c r="AL31">
        <v>18.279946643717732</v>
      </c>
      <c r="AM31">
        <v>0</v>
      </c>
      <c r="AN31">
        <v>0</v>
      </c>
      <c r="AO31">
        <v>2.3139400000000006</v>
      </c>
      <c r="AP31">
        <v>2.8341666014913018</v>
      </c>
      <c r="AQ31">
        <v>0</v>
      </c>
      <c r="AR31">
        <v>10.855340579710147</v>
      </c>
      <c r="AS31">
        <v>7.6059685787267428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739.67372891518824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87.16</v>
      </c>
      <c r="L32">
        <v>35</v>
      </c>
      <c r="M32">
        <v>0</v>
      </c>
      <c r="N32">
        <v>29.19</v>
      </c>
      <c r="O32">
        <v>49.013968742408295</v>
      </c>
      <c r="P32">
        <v>65.489999999999995</v>
      </c>
      <c r="Q32">
        <v>3</v>
      </c>
      <c r="R32">
        <v>5.9</v>
      </c>
      <c r="S32">
        <v>3.8700000000000006</v>
      </c>
      <c r="T32">
        <v>0</v>
      </c>
      <c r="U32">
        <v>276.77698296959761</v>
      </c>
      <c r="V32">
        <v>5.1100000000000012</v>
      </c>
      <c r="W32">
        <v>8.2841059367223604</v>
      </c>
      <c r="X32">
        <v>24.305893052018916</v>
      </c>
      <c r="Y32">
        <v>0</v>
      </c>
      <c r="Z32">
        <v>3.2054799999999997</v>
      </c>
      <c r="AA32">
        <v>6.9083919362400392</v>
      </c>
      <c r="AB32">
        <v>6.4752696884499832</v>
      </c>
      <c r="AC32">
        <v>4.7574003338902431</v>
      </c>
      <c r="AD32">
        <v>9.0258211948839921</v>
      </c>
      <c r="AE32">
        <v>11.987041322071148</v>
      </c>
      <c r="AF32">
        <v>0</v>
      </c>
      <c r="AG32">
        <v>0</v>
      </c>
      <c r="AH32">
        <v>37.611906204915556</v>
      </c>
      <c r="AI32">
        <v>3.9107257886113289</v>
      </c>
      <c r="AJ32">
        <v>0</v>
      </c>
      <c r="AK32">
        <v>12.664769274486764</v>
      </c>
      <c r="AL32">
        <v>18.279946643717732</v>
      </c>
      <c r="AM32">
        <v>0</v>
      </c>
      <c r="AN32">
        <v>0</v>
      </c>
      <c r="AO32">
        <v>2.3291800000000005</v>
      </c>
      <c r="AP32">
        <v>2.8341666014913018</v>
      </c>
      <c r="AQ32">
        <v>0</v>
      </c>
      <c r="AR32">
        <v>10.855340579710147</v>
      </c>
      <c r="AS32">
        <v>7.6059685787267428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731.55235884794217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87.16</v>
      </c>
      <c r="L33">
        <v>35</v>
      </c>
      <c r="M33">
        <v>0</v>
      </c>
      <c r="N33">
        <v>29.19</v>
      </c>
      <c r="O33">
        <v>49.013968742408295</v>
      </c>
      <c r="P33">
        <v>65.490000000000009</v>
      </c>
      <c r="Q33">
        <v>3</v>
      </c>
      <c r="R33">
        <v>5.9</v>
      </c>
      <c r="S33">
        <v>3.8700000000000006</v>
      </c>
      <c r="T33">
        <v>0</v>
      </c>
      <c r="U33">
        <v>276.77698296959761</v>
      </c>
      <c r="V33">
        <v>5.1099999999999994</v>
      </c>
      <c r="W33">
        <v>8.2862369496141604</v>
      </c>
      <c r="X33">
        <v>24.303815954773871</v>
      </c>
      <c r="Y33">
        <v>0</v>
      </c>
      <c r="Z33">
        <v>3.2054799999999997</v>
      </c>
      <c r="AA33">
        <v>6.9083919362400392</v>
      </c>
      <c r="AB33">
        <v>6.4752696884499832</v>
      </c>
      <c r="AC33">
        <v>4.7574003338902431</v>
      </c>
      <c r="AD33">
        <v>9.0258211948839921</v>
      </c>
      <c r="AE33">
        <v>11.987041322071148</v>
      </c>
      <c r="AF33">
        <v>0</v>
      </c>
      <c r="AG33">
        <v>0</v>
      </c>
      <c r="AH33">
        <v>37.611906204915556</v>
      </c>
      <c r="AI33">
        <v>3.9107257886113289</v>
      </c>
      <c r="AJ33">
        <v>0</v>
      </c>
      <c r="AK33">
        <v>12.664769274486764</v>
      </c>
      <c r="AL33">
        <v>18.279946643717732</v>
      </c>
      <c r="AM33">
        <v>0</v>
      </c>
      <c r="AN33">
        <v>0</v>
      </c>
      <c r="AO33">
        <v>2.3698200000000007</v>
      </c>
      <c r="AP33">
        <v>2.8341666014913018</v>
      </c>
      <c r="AQ33">
        <v>0</v>
      </c>
      <c r="AR33">
        <v>11.805246376811592</v>
      </c>
      <c r="AS33">
        <v>7.6059685787267428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732.54295856069041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87.16</v>
      </c>
      <c r="L34">
        <v>35</v>
      </c>
      <c r="M34">
        <v>0</v>
      </c>
      <c r="N34">
        <v>29.19</v>
      </c>
      <c r="O34">
        <v>49.013968742408295</v>
      </c>
      <c r="P34">
        <v>65.490000000000009</v>
      </c>
      <c r="Q34">
        <v>3</v>
      </c>
      <c r="R34">
        <v>5.9</v>
      </c>
      <c r="S34">
        <v>3.8700000000000006</v>
      </c>
      <c r="T34">
        <v>0</v>
      </c>
      <c r="U34">
        <v>276.77698296959761</v>
      </c>
      <c r="V34">
        <v>5.1099999999999994</v>
      </c>
      <c r="W34">
        <v>8.2862369496141604</v>
      </c>
      <c r="X34">
        <v>24.303815954773871</v>
      </c>
      <c r="Y34">
        <v>0</v>
      </c>
      <c r="Z34">
        <v>3.2054799999999997</v>
      </c>
      <c r="AA34">
        <v>6.9083919362400392</v>
      </c>
      <c r="AB34">
        <v>6.4752696884499832</v>
      </c>
      <c r="AC34">
        <v>4.7574003338902431</v>
      </c>
      <c r="AD34">
        <v>9.0258211948839921</v>
      </c>
      <c r="AE34">
        <v>11.987041322071148</v>
      </c>
      <c r="AF34">
        <v>0</v>
      </c>
      <c r="AG34">
        <v>0</v>
      </c>
      <c r="AH34">
        <v>37.611906204915556</v>
      </c>
      <c r="AI34">
        <v>3.9107257886113289</v>
      </c>
      <c r="AJ34">
        <v>0</v>
      </c>
      <c r="AK34">
        <v>12.664769274486764</v>
      </c>
      <c r="AL34">
        <v>18.279946643717732</v>
      </c>
      <c r="AM34">
        <v>0</v>
      </c>
      <c r="AN34">
        <v>0</v>
      </c>
      <c r="AO34">
        <v>2.3774400000000004</v>
      </c>
      <c r="AP34">
        <v>2.8341666014913018</v>
      </c>
      <c r="AQ34">
        <v>0</v>
      </c>
      <c r="AR34">
        <v>11.805246376811592</v>
      </c>
      <c r="AS34">
        <v>7.6059685787267428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732.55057856069038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87.16</v>
      </c>
      <c r="L35">
        <v>35</v>
      </c>
      <c r="M35">
        <v>0</v>
      </c>
      <c r="N35">
        <v>29.19</v>
      </c>
      <c r="O35">
        <v>49.013968742408295</v>
      </c>
      <c r="P35">
        <v>65.490000000000009</v>
      </c>
      <c r="Q35">
        <v>3</v>
      </c>
      <c r="R35">
        <v>5.9</v>
      </c>
      <c r="S35">
        <v>3.8700000000000006</v>
      </c>
      <c r="T35">
        <v>0</v>
      </c>
      <c r="U35">
        <v>276.77698296959761</v>
      </c>
      <c r="V35">
        <v>2.85</v>
      </c>
      <c r="W35">
        <v>4.62</v>
      </c>
      <c r="X35">
        <v>24.303815954773871</v>
      </c>
      <c r="Y35">
        <v>0</v>
      </c>
      <c r="Z35">
        <v>3.2054799999999997</v>
      </c>
      <c r="AA35">
        <v>6.9083919362400392</v>
      </c>
      <c r="AB35">
        <v>6.4752696884499832</v>
      </c>
      <c r="AC35">
        <v>4.7574003338902431</v>
      </c>
      <c r="AD35">
        <v>9.0258211948839921</v>
      </c>
      <c r="AE35">
        <v>11.987041322071148</v>
      </c>
      <c r="AF35">
        <v>0</v>
      </c>
      <c r="AG35">
        <v>0</v>
      </c>
      <c r="AH35">
        <v>37.611906204915556</v>
      </c>
      <c r="AI35">
        <v>3.9107257886113289</v>
      </c>
      <c r="AJ35">
        <v>0</v>
      </c>
      <c r="AK35">
        <v>12.664769274486764</v>
      </c>
      <c r="AL35">
        <v>18.564380378657489</v>
      </c>
      <c r="AM35">
        <v>0</v>
      </c>
      <c r="AN35">
        <v>0</v>
      </c>
      <c r="AO35">
        <v>3.0022800000000007</v>
      </c>
      <c r="AP35">
        <v>2.8341666014913018</v>
      </c>
      <c r="AQ35">
        <v>0</v>
      </c>
      <c r="AR35">
        <v>10.855340579710147</v>
      </c>
      <c r="AS35">
        <v>7.6059685787267428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726.58370954891461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87.16</v>
      </c>
      <c r="L36">
        <v>35</v>
      </c>
      <c r="M36">
        <v>0</v>
      </c>
      <c r="N36">
        <v>29.19</v>
      </c>
      <c r="O36">
        <v>49.013968742408295</v>
      </c>
      <c r="P36">
        <v>33.88000000000001</v>
      </c>
      <c r="Q36">
        <v>3</v>
      </c>
      <c r="R36">
        <v>5.9</v>
      </c>
      <c r="S36">
        <v>3.8700000000000006</v>
      </c>
      <c r="T36">
        <v>0</v>
      </c>
      <c r="U36">
        <v>276.77698296959761</v>
      </c>
      <c r="V36">
        <v>2.77</v>
      </c>
      <c r="W36">
        <v>4.62</v>
      </c>
      <c r="X36">
        <v>12.74</v>
      </c>
      <c r="Y36">
        <v>0</v>
      </c>
      <c r="Z36">
        <v>3.2054799999999997</v>
      </c>
      <c r="AA36">
        <v>3.4541959681200196</v>
      </c>
      <c r="AB36">
        <v>6.4752696884499832</v>
      </c>
      <c r="AC36">
        <v>4.7574003338902431</v>
      </c>
      <c r="AD36">
        <v>9.0258211948839921</v>
      </c>
      <c r="AE36">
        <v>11.987041322071148</v>
      </c>
      <c r="AF36">
        <v>0</v>
      </c>
      <c r="AG36">
        <v>0</v>
      </c>
      <c r="AH36">
        <v>37.611906204915556</v>
      </c>
      <c r="AI36">
        <v>3.9107257886113289</v>
      </c>
      <c r="AJ36">
        <v>0</v>
      </c>
      <c r="AK36">
        <v>12.664769274486764</v>
      </c>
      <c r="AL36">
        <v>18.564380378657489</v>
      </c>
      <c r="AM36">
        <v>0</v>
      </c>
      <c r="AN36">
        <v>0</v>
      </c>
      <c r="AO36">
        <v>3.027680000000001</v>
      </c>
      <c r="AP36">
        <v>2.8341666014913018</v>
      </c>
      <c r="AQ36">
        <v>0</v>
      </c>
      <c r="AR36">
        <v>10.855340579710147</v>
      </c>
      <c r="AS36">
        <v>7.6059685787267428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679.90109762602083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87.16</v>
      </c>
      <c r="L37">
        <v>35</v>
      </c>
      <c r="M37">
        <v>0</v>
      </c>
      <c r="N37">
        <v>29.19</v>
      </c>
      <c r="O37">
        <v>49.013968742408295</v>
      </c>
      <c r="P37">
        <v>33.88000000000001</v>
      </c>
      <c r="Q37">
        <v>3</v>
      </c>
      <c r="R37">
        <v>5.9</v>
      </c>
      <c r="S37">
        <v>3.8700000000000006</v>
      </c>
      <c r="T37">
        <v>0</v>
      </c>
      <c r="U37">
        <v>276.77698296959761</v>
      </c>
      <c r="V37">
        <v>2.77</v>
      </c>
      <c r="W37">
        <v>4.62</v>
      </c>
      <c r="X37">
        <v>12.74</v>
      </c>
      <c r="Y37">
        <v>0</v>
      </c>
      <c r="Z37">
        <v>3.2054799999999997</v>
      </c>
      <c r="AA37">
        <v>3.4541959681200196</v>
      </c>
      <c r="AB37">
        <v>6.4752696884499832</v>
      </c>
      <c r="AC37">
        <v>4.7574003338902431</v>
      </c>
      <c r="AD37">
        <v>9.0258211948839921</v>
      </c>
      <c r="AE37">
        <v>11.987041322071148</v>
      </c>
      <c r="AF37">
        <v>0</v>
      </c>
      <c r="AG37">
        <v>0</v>
      </c>
      <c r="AH37">
        <v>37.611906204915556</v>
      </c>
      <c r="AI37">
        <v>3.9107257886113289</v>
      </c>
      <c r="AJ37">
        <v>0</v>
      </c>
      <c r="AK37">
        <v>12.664769274486764</v>
      </c>
      <c r="AL37">
        <v>18.564380378657489</v>
      </c>
      <c r="AM37">
        <v>0</v>
      </c>
      <c r="AN37">
        <v>0</v>
      </c>
      <c r="AO37">
        <v>3.0505400000000007</v>
      </c>
      <c r="AP37">
        <v>2.8341666014913018</v>
      </c>
      <c r="AQ37">
        <v>0</v>
      </c>
      <c r="AR37">
        <v>10.855340579710147</v>
      </c>
      <c r="AS37">
        <v>7.6059685787267428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679.92395762602075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87.16</v>
      </c>
      <c r="L38">
        <v>35</v>
      </c>
      <c r="M38">
        <v>0</v>
      </c>
      <c r="N38">
        <v>29.19</v>
      </c>
      <c r="O38">
        <v>49.013968742408295</v>
      </c>
      <c r="P38">
        <v>33.88000000000001</v>
      </c>
      <c r="Q38">
        <v>3</v>
      </c>
      <c r="R38">
        <v>5.9</v>
      </c>
      <c r="S38">
        <v>3.8700000000000006</v>
      </c>
      <c r="T38">
        <v>0</v>
      </c>
      <c r="U38">
        <v>276.77698296959761</v>
      </c>
      <c r="V38">
        <v>2.77</v>
      </c>
      <c r="W38">
        <v>4.62</v>
      </c>
      <c r="X38">
        <v>12.74</v>
      </c>
      <c r="Y38">
        <v>0</v>
      </c>
      <c r="Z38">
        <v>3.2054799999999997</v>
      </c>
      <c r="AA38">
        <v>3.4541959681200196</v>
      </c>
      <c r="AB38">
        <v>6.4752696884499832</v>
      </c>
      <c r="AC38">
        <v>4.7574003338902431</v>
      </c>
      <c r="AD38">
        <v>9.0258211948839921</v>
      </c>
      <c r="AE38">
        <v>11.987041322071148</v>
      </c>
      <c r="AF38">
        <v>0</v>
      </c>
      <c r="AG38">
        <v>0</v>
      </c>
      <c r="AH38">
        <v>37.611906204915556</v>
      </c>
      <c r="AI38">
        <v>3.9107257886113289</v>
      </c>
      <c r="AJ38">
        <v>0</v>
      </c>
      <c r="AK38">
        <v>12.664769274486764</v>
      </c>
      <c r="AL38">
        <v>18.564380378657489</v>
      </c>
      <c r="AM38">
        <v>0</v>
      </c>
      <c r="AN38">
        <v>0</v>
      </c>
      <c r="AO38">
        <v>3.0581600000000004</v>
      </c>
      <c r="AP38">
        <v>2.8341666014913018</v>
      </c>
      <c r="AQ38">
        <v>0</v>
      </c>
      <c r="AR38">
        <v>10.855340579710147</v>
      </c>
      <c r="AS38">
        <v>7.6059685787267428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679.93157762602084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87.16</v>
      </c>
      <c r="L39">
        <v>35</v>
      </c>
      <c r="M39">
        <v>0</v>
      </c>
      <c r="N39">
        <v>14.049999999999999</v>
      </c>
      <c r="O39">
        <v>24.2</v>
      </c>
      <c r="P39">
        <v>33.876190690353056</v>
      </c>
      <c r="Q39">
        <v>3</v>
      </c>
      <c r="R39">
        <v>5.9</v>
      </c>
      <c r="S39">
        <v>3.8700000000000006</v>
      </c>
      <c r="T39">
        <v>0</v>
      </c>
      <c r="U39">
        <v>241.4</v>
      </c>
      <c r="V39">
        <v>2.77</v>
      </c>
      <c r="W39">
        <v>4.62</v>
      </c>
      <c r="X39">
        <v>12.74</v>
      </c>
      <c r="Y39">
        <v>0</v>
      </c>
      <c r="Z39">
        <v>3.2054799999999997</v>
      </c>
      <c r="AA39">
        <v>3.2027508204406945</v>
      </c>
      <c r="AB39">
        <v>6.4752696884499832</v>
      </c>
      <c r="AC39">
        <v>4.7574003338902431</v>
      </c>
      <c r="AD39">
        <v>9.0258211948839921</v>
      </c>
      <c r="AE39">
        <v>11.987041322071148</v>
      </c>
      <c r="AF39">
        <v>0</v>
      </c>
      <c r="AG39">
        <v>0</v>
      </c>
      <c r="AH39">
        <v>37.611906204915556</v>
      </c>
      <c r="AI39">
        <v>3.9107257886113289</v>
      </c>
      <c r="AJ39">
        <v>0</v>
      </c>
      <c r="AK39">
        <v>12.664769274486764</v>
      </c>
      <c r="AL39">
        <v>18.564380378657489</v>
      </c>
      <c r="AM39">
        <v>0</v>
      </c>
      <c r="AN39">
        <v>0</v>
      </c>
      <c r="AO39">
        <v>3.1064200000000004</v>
      </c>
      <c r="AP39">
        <v>2.8341666014913018</v>
      </c>
      <c r="AQ39">
        <v>0</v>
      </c>
      <c r="AR39">
        <v>10.855340579710147</v>
      </c>
      <c r="AS39">
        <v>7.6059685787267428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604.39363145668858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87.16</v>
      </c>
      <c r="L40">
        <v>35</v>
      </c>
      <c r="M40">
        <v>0</v>
      </c>
      <c r="N40">
        <v>14.049999999999999</v>
      </c>
      <c r="O40">
        <v>24.2</v>
      </c>
      <c r="P40">
        <v>33.876190690353056</v>
      </c>
      <c r="Q40">
        <v>3</v>
      </c>
      <c r="R40">
        <v>5.9</v>
      </c>
      <c r="S40">
        <v>3.8700000000000006</v>
      </c>
      <c r="T40">
        <v>0</v>
      </c>
      <c r="U40">
        <v>193.58</v>
      </c>
      <c r="V40">
        <v>2.77</v>
      </c>
      <c r="W40">
        <v>4.62</v>
      </c>
      <c r="X40">
        <v>12.74</v>
      </c>
      <c r="Y40">
        <v>0</v>
      </c>
      <c r="Z40">
        <v>3.2054799999999997</v>
      </c>
      <c r="AA40">
        <v>3.1062365213314589</v>
      </c>
      <c r="AB40">
        <v>6.4752696884499832</v>
      </c>
      <c r="AC40">
        <v>4.7574003338902431</v>
      </c>
      <c r="AD40">
        <v>9.0258211948839921</v>
      </c>
      <c r="AE40">
        <v>11.987041322071148</v>
      </c>
      <c r="AF40">
        <v>0</v>
      </c>
      <c r="AG40">
        <v>0</v>
      </c>
      <c r="AH40">
        <v>37.611906204915556</v>
      </c>
      <c r="AI40">
        <v>3.9107257886113289</v>
      </c>
      <c r="AJ40">
        <v>0</v>
      </c>
      <c r="AK40">
        <v>12.664769274486764</v>
      </c>
      <c r="AL40">
        <v>18.564380378657489</v>
      </c>
      <c r="AM40">
        <v>0</v>
      </c>
      <c r="AN40">
        <v>0</v>
      </c>
      <c r="AO40">
        <v>3.1064200000000004</v>
      </c>
      <c r="AP40">
        <v>2.8341666014913018</v>
      </c>
      <c r="AQ40">
        <v>0</v>
      </c>
      <c r="AR40">
        <v>10.855340579710147</v>
      </c>
      <c r="AS40">
        <v>7.6059685787267428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556.4771171575793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87.16</v>
      </c>
      <c r="L41">
        <v>35</v>
      </c>
      <c r="M41">
        <v>0</v>
      </c>
      <c r="N41">
        <v>14.049999999999999</v>
      </c>
      <c r="O41">
        <v>25.290000000000003</v>
      </c>
      <c r="P41">
        <v>33.876190690353056</v>
      </c>
      <c r="Q41">
        <v>3</v>
      </c>
      <c r="R41">
        <v>5.9</v>
      </c>
      <c r="S41">
        <v>3.8700000000000006</v>
      </c>
      <c r="T41">
        <v>0</v>
      </c>
      <c r="U41">
        <v>154.87</v>
      </c>
      <c r="V41">
        <v>2.77</v>
      </c>
      <c r="W41">
        <v>4.62</v>
      </c>
      <c r="X41">
        <v>12.74</v>
      </c>
      <c r="Y41">
        <v>0</v>
      </c>
      <c r="Z41">
        <v>3.2054799999999997</v>
      </c>
      <c r="AA41">
        <v>3.1062365213314589</v>
      </c>
      <c r="AB41">
        <v>6.4752696884499832</v>
      </c>
      <c r="AC41">
        <v>4.7574003338902431</v>
      </c>
      <c r="AD41">
        <v>9.0258211948839921</v>
      </c>
      <c r="AE41">
        <v>11.987041322071148</v>
      </c>
      <c r="AF41">
        <v>0</v>
      </c>
      <c r="AG41">
        <v>0</v>
      </c>
      <c r="AH41">
        <v>37.611906204915556</v>
      </c>
      <c r="AI41">
        <v>3.9107257886113289</v>
      </c>
      <c r="AJ41">
        <v>0</v>
      </c>
      <c r="AK41">
        <v>12.664769274486764</v>
      </c>
      <c r="AL41">
        <v>18.564380378657489</v>
      </c>
      <c r="AM41">
        <v>0</v>
      </c>
      <c r="AN41">
        <v>0</v>
      </c>
      <c r="AO41">
        <v>3.1064200000000004</v>
      </c>
      <c r="AP41">
        <v>2.8341666014913018</v>
      </c>
      <c r="AQ41">
        <v>0</v>
      </c>
      <c r="AR41">
        <v>10.855340579710147</v>
      </c>
      <c r="AS41">
        <v>7.6059685787267428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518.8571171575793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87.16</v>
      </c>
      <c r="L42">
        <v>35</v>
      </c>
      <c r="M42">
        <v>0</v>
      </c>
      <c r="N42">
        <v>14.049999999999999</v>
      </c>
      <c r="O42">
        <v>25.290000000000003</v>
      </c>
      <c r="P42">
        <v>33.876190690353056</v>
      </c>
      <c r="Q42">
        <v>3</v>
      </c>
      <c r="R42">
        <v>5.9</v>
      </c>
      <c r="S42">
        <v>3.8700000000000006</v>
      </c>
      <c r="T42">
        <v>0</v>
      </c>
      <c r="U42">
        <v>154.87</v>
      </c>
      <c r="V42">
        <v>2.77</v>
      </c>
      <c r="W42">
        <v>4.62</v>
      </c>
      <c r="X42">
        <v>12.74</v>
      </c>
      <c r="Y42">
        <v>0</v>
      </c>
      <c r="Z42">
        <v>3.2054799999999997</v>
      </c>
      <c r="AA42">
        <v>3.1062365213314589</v>
      </c>
      <c r="AB42">
        <v>6.4752696884499832</v>
      </c>
      <c r="AC42">
        <v>4.7574003338902431</v>
      </c>
      <c r="AD42">
        <v>9.0258211948839921</v>
      </c>
      <c r="AE42">
        <v>11.987041322071148</v>
      </c>
      <c r="AF42">
        <v>0</v>
      </c>
      <c r="AG42">
        <v>0</v>
      </c>
      <c r="AH42">
        <v>37.611906204915556</v>
      </c>
      <c r="AI42">
        <v>3.9107257886113289</v>
      </c>
      <c r="AJ42">
        <v>0</v>
      </c>
      <c r="AK42">
        <v>12.664769274486764</v>
      </c>
      <c r="AL42">
        <v>18.564380378657489</v>
      </c>
      <c r="AM42">
        <v>0</v>
      </c>
      <c r="AN42">
        <v>0</v>
      </c>
      <c r="AO42">
        <v>3.1800800000000002</v>
      </c>
      <c r="AP42">
        <v>2.8341666014913018</v>
      </c>
      <c r="AQ42">
        <v>0</v>
      </c>
      <c r="AR42">
        <v>10.855340579710147</v>
      </c>
      <c r="AS42">
        <v>7.6059685787267428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518.9307771575792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87.16</v>
      </c>
      <c r="L43">
        <v>35</v>
      </c>
      <c r="M43">
        <v>0</v>
      </c>
      <c r="N43">
        <v>14.049999999999999</v>
      </c>
      <c r="O43">
        <v>25.290000000000003</v>
      </c>
      <c r="P43">
        <v>33.876190690353056</v>
      </c>
      <c r="Q43">
        <v>3</v>
      </c>
      <c r="R43">
        <v>5.9</v>
      </c>
      <c r="S43">
        <v>3.8700000000000006</v>
      </c>
      <c r="T43">
        <v>0</v>
      </c>
      <c r="U43">
        <v>154.8656194208578</v>
      </c>
      <c r="V43">
        <v>2.77</v>
      </c>
      <c r="W43">
        <v>5.6300000000000008</v>
      </c>
      <c r="X43">
        <v>12.74</v>
      </c>
      <c r="Y43">
        <v>0</v>
      </c>
      <c r="Z43">
        <v>3.2054799999999997</v>
      </c>
      <c r="AA43">
        <v>3.1062365213314589</v>
      </c>
      <c r="AB43">
        <v>6.4752696884499832</v>
      </c>
      <c r="AC43">
        <v>4.7574003338902431</v>
      </c>
      <c r="AD43">
        <v>9.0258211948839921</v>
      </c>
      <c r="AE43">
        <v>11.987041322071148</v>
      </c>
      <c r="AF43">
        <v>0</v>
      </c>
      <c r="AG43">
        <v>0</v>
      </c>
      <c r="AH43">
        <v>37.611906204915556</v>
      </c>
      <c r="AI43">
        <v>3.9107257886113289</v>
      </c>
      <c r="AJ43">
        <v>0</v>
      </c>
      <c r="AK43">
        <v>12.664769274486764</v>
      </c>
      <c r="AL43">
        <v>18.564380378657489</v>
      </c>
      <c r="AM43">
        <v>0</v>
      </c>
      <c r="AN43">
        <v>0</v>
      </c>
      <c r="AO43">
        <v>3.1800800000000002</v>
      </c>
      <c r="AP43">
        <v>2.8341666014913018</v>
      </c>
      <c r="AQ43">
        <v>0</v>
      </c>
      <c r="AR43">
        <v>10.855340579710147</v>
      </c>
      <c r="AS43">
        <v>7.6059685787267428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519.93639657843698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87.16</v>
      </c>
      <c r="L44">
        <v>35</v>
      </c>
      <c r="M44">
        <v>0</v>
      </c>
      <c r="N44">
        <v>14.049999999999999</v>
      </c>
      <c r="O44">
        <v>25.290000000000003</v>
      </c>
      <c r="P44">
        <v>33.876190690353056</v>
      </c>
      <c r="Q44">
        <v>3</v>
      </c>
      <c r="R44">
        <v>5.9</v>
      </c>
      <c r="S44">
        <v>3.8700000000000006</v>
      </c>
      <c r="T44">
        <v>0</v>
      </c>
      <c r="U44">
        <v>154.8656194208578</v>
      </c>
      <c r="V44">
        <v>2.77</v>
      </c>
      <c r="W44">
        <v>5.6300000000000008</v>
      </c>
      <c r="X44">
        <v>12.74</v>
      </c>
      <c r="Y44">
        <v>0</v>
      </c>
      <c r="Z44">
        <v>1.6027399999999998</v>
      </c>
      <c r="AA44">
        <v>0</v>
      </c>
      <c r="AB44">
        <v>6.4752696884499832</v>
      </c>
      <c r="AC44">
        <v>4.7574003338902431</v>
      </c>
      <c r="AD44">
        <v>9.0258211948839921</v>
      </c>
      <c r="AE44">
        <v>11.987041322071148</v>
      </c>
      <c r="AF44">
        <v>0</v>
      </c>
      <c r="AG44">
        <v>0</v>
      </c>
      <c r="AH44">
        <v>37.611906204915556</v>
      </c>
      <c r="AI44">
        <v>3.9107257886113289</v>
      </c>
      <c r="AJ44">
        <v>0</v>
      </c>
      <c r="AK44">
        <v>12.664769274486764</v>
      </c>
      <c r="AL44">
        <v>18.564380378657489</v>
      </c>
      <c r="AM44">
        <v>0</v>
      </c>
      <c r="AN44">
        <v>0</v>
      </c>
      <c r="AO44">
        <v>3.1800800000000002</v>
      </c>
      <c r="AP44">
        <v>2.8341666014913018</v>
      </c>
      <c r="AQ44">
        <v>0</v>
      </c>
      <c r="AR44">
        <v>10.855340579710147</v>
      </c>
      <c r="AS44">
        <v>7.6059685787267428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515.22742005710552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87.16</v>
      </c>
      <c r="L45">
        <v>35</v>
      </c>
      <c r="M45">
        <v>0</v>
      </c>
      <c r="N45">
        <v>14.049999999999999</v>
      </c>
      <c r="O45">
        <v>25.290000000000003</v>
      </c>
      <c r="P45">
        <v>33.876190690353056</v>
      </c>
      <c r="Q45">
        <v>3</v>
      </c>
      <c r="R45">
        <v>5.9</v>
      </c>
      <c r="S45">
        <v>3.8700000000000006</v>
      </c>
      <c r="T45">
        <v>0</v>
      </c>
      <c r="U45">
        <v>154.8656194208578</v>
      </c>
      <c r="V45">
        <v>2.77</v>
      </c>
      <c r="W45">
        <v>5.6300000000000008</v>
      </c>
      <c r="X45">
        <v>12.74</v>
      </c>
      <c r="Y45">
        <v>0</v>
      </c>
      <c r="Z45">
        <v>1.6027399999999998</v>
      </c>
      <c r="AA45">
        <v>0</v>
      </c>
      <c r="AB45">
        <v>6.4752696884499832</v>
      </c>
      <c r="AC45">
        <v>4.7574003338902431</v>
      </c>
      <c r="AD45">
        <v>9.0258211948839921</v>
      </c>
      <c r="AE45">
        <v>11.987041322071148</v>
      </c>
      <c r="AF45">
        <v>0</v>
      </c>
      <c r="AG45">
        <v>0</v>
      </c>
      <c r="AH45">
        <v>37.611906204915556</v>
      </c>
      <c r="AI45">
        <v>3.9107257886113289</v>
      </c>
      <c r="AJ45">
        <v>0</v>
      </c>
      <c r="AK45">
        <v>12.664769274486764</v>
      </c>
      <c r="AL45">
        <v>18.564380378657489</v>
      </c>
      <c r="AM45">
        <v>0</v>
      </c>
      <c r="AN45">
        <v>0</v>
      </c>
      <c r="AO45">
        <v>3.1800800000000002</v>
      </c>
      <c r="AP45">
        <v>2.8341666014913018</v>
      </c>
      <c r="AQ45">
        <v>0</v>
      </c>
      <c r="AR45">
        <v>10.855340579710147</v>
      </c>
      <c r="AS45">
        <v>7.6059685787267428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515.22742005710552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87.16</v>
      </c>
      <c r="L46">
        <v>35</v>
      </c>
      <c r="M46">
        <v>0</v>
      </c>
      <c r="N46">
        <v>14.049999999999999</v>
      </c>
      <c r="O46">
        <v>25.290000000000003</v>
      </c>
      <c r="P46">
        <v>33.876190690353056</v>
      </c>
      <c r="Q46">
        <v>3</v>
      </c>
      <c r="R46">
        <v>5.9</v>
      </c>
      <c r="S46">
        <v>3.8700000000000006</v>
      </c>
      <c r="T46">
        <v>0</v>
      </c>
      <c r="U46">
        <v>154.8656194208578</v>
      </c>
      <c r="V46">
        <v>2.77</v>
      </c>
      <c r="W46">
        <v>5.6300000000000008</v>
      </c>
      <c r="X46">
        <v>12.74</v>
      </c>
      <c r="Y46">
        <v>0</v>
      </c>
      <c r="Z46">
        <v>1.6027399999999998</v>
      </c>
      <c r="AA46">
        <v>0</v>
      </c>
      <c r="AB46">
        <v>6.4752696884499832</v>
      </c>
      <c r="AC46">
        <v>4.7574003338902431</v>
      </c>
      <c r="AD46">
        <v>9.0258211948839921</v>
      </c>
      <c r="AE46">
        <v>11.987041322071148</v>
      </c>
      <c r="AF46">
        <v>0</v>
      </c>
      <c r="AG46">
        <v>0</v>
      </c>
      <c r="AH46">
        <v>37.611906204915556</v>
      </c>
      <c r="AI46">
        <v>3.9107257886113289</v>
      </c>
      <c r="AJ46">
        <v>0</v>
      </c>
      <c r="AK46">
        <v>12.664769274486764</v>
      </c>
      <c r="AL46">
        <v>18.564380378657489</v>
      </c>
      <c r="AM46">
        <v>0</v>
      </c>
      <c r="AN46">
        <v>0</v>
      </c>
      <c r="AO46">
        <v>3.1800800000000002</v>
      </c>
      <c r="AP46">
        <v>2.8341666014913018</v>
      </c>
      <c r="AQ46">
        <v>0</v>
      </c>
      <c r="AR46">
        <v>10.855340579710147</v>
      </c>
      <c r="AS46">
        <v>7.6059685787267428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515.22742005710552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87.16</v>
      </c>
      <c r="L47">
        <v>35</v>
      </c>
      <c r="M47">
        <v>0</v>
      </c>
      <c r="N47">
        <v>14.049999999999999</v>
      </c>
      <c r="O47">
        <v>25.290000000000003</v>
      </c>
      <c r="P47">
        <v>33.876190690353056</v>
      </c>
      <c r="Q47">
        <v>3</v>
      </c>
      <c r="R47">
        <v>5.9</v>
      </c>
      <c r="S47">
        <v>3.8700000000000006</v>
      </c>
      <c r="T47">
        <v>0</v>
      </c>
      <c r="U47">
        <v>154.8656194208578</v>
      </c>
      <c r="V47">
        <v>2.77</v>
      </c>
      <c r="W47">
        <v>5.6300000000000008</v>
      </c>
      <c r="X47">
        <v>12.74</v>
      </c>
      <c r="Y47">
        <v>0</v>
      </c>
      <c r="Z47">
        <v>1.6027399999999998</v>
      </c>
      <c r="AA47">
        <v>0</v>
      </c>
      <c r="AB47">
        <v>6.4752696884499832</v>
      </c>
      <c r="AC47">
        <v>4.7574003338902431</v>
      </c>
      <c r="AD47">
        <v>9.0258211948839921</v>
      </c>
      <c r="AE47">
        <v>11.987041322071148</v>
      </c>
      <c r="AF47">
        <v>0</v>
      </c>
      <c r="AG47">
        <v>0</v>
      </c>
      <c r="AH47">
        <v>37.611906204915556</v>
      </c>
      <c r="AI47">
        <v>3.9107257886113289</v>
      </c>
      <c r="AJ47">
        <v>0</v>
      </c>
      <c r="AK47">
        <v>12.664769274486764</v>
      </c>
      <c r="AL47">
        <v>18.564380378657489</v>
      </c>
      <c r="AM47">
        <v>0</v>
      </c>
      <c r="AN47">
        <v>0</v>
      </c>
      <c r="AO47">
        <v>3.1800800000000002</v>
      </c>
      <c r="AP47">
        <v>2.8341666014913018</v>
      </c>
      <c r="AQ47">
        <v>0</v>
      </c>
      <c r="AR47">
        <v>10.855340579710147</v>
      </c>
      <c r="AS47">
        <v>7.6059685787267428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515.22742005710552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87.16</v>
      </c>
      <c r="L48">
        <v>35</v>
      </c>
      <c r="M48">
        <v>0</v>
      </c>
      <c r="N48">
        <v>14.049999999999999</v>
      </c>
      <c r="O48">
        <v>25.290000000000003</v>
      </c>
      <c r="P48">
        <v>33.876190690353056</v>
      </c>
      <c r="Q48">
        <v>3</v>
      </c>
      <c r="R48">
        <v>5.9</v>
      </c>
      <c r="S48">
        <v>3.8700000000000006</v>
      </c>
      <c r="T48">
        <v>0</v>
      </c>
      <c r="U48">
        <v>154.8656194208578</v>
      </c>
      <c r="V48">
        <v>2.77</v>
      </c>
      <c r="W48">
        <v>5.6300000000000008</v>
      </c>
      <c r="X48">
        <v>12.74</v>
      </c>
      <c r="Y48">
        <v>0</v>
      </c>
      <c r="Z48">
        <v>1.6027399999999998</v>
      </c>
      <c r="AA48">
        <v>0</v>
      </c>
      <c r="AB48">
        <v>6.4752696884499832</v>
      </c>
      <c r="AC48">
        <v>4.7574003338902431</v>
      </c>
      <c r="AD48">
        <v>9.0258211948839921</v>
      </c>
      <c r="AE48">
        <v>11.987041322071148</v>
      </c>
      <c r="AF48">
        <v>0</v>
      </c>
      <c r="AG48">
        <v>0</v>
      </c>
      <c r="AH48">
        <v>37.611906204915556</v>
      </c>
      <c r="AI48">
        <v>3.9107257886113289</v>
      </c>
      <c r="AJ48">
        <v>0</v>
      </c>
      <c r="AK48">
        <v>12.664769274486764</v>
      </c>
      <c r="AL48">
        <v>18.564380378657489</v>
      </c>
      <c r="AM48">
        <v>0</v>
      </c>
      <c r="AN48">
        <v>0</v>
      </c>
      <c r="AO48">
        <v>3.1800800000000002</v>
      </c>
      <c r="AP48">
        <v>2.8341666014913018</v>
      </c>
      <c r="AQ48">
        <v>0</v>
      </c>
      <c r="AR48">
        <v>10.855340579710147</v>
      </c>
      <c r="AS48">
        <v>7.6059685787267428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515.22742005710552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87.16</v>
      </c>
      <c r="L49">
        <v>35</v>
      </c>
      <c r="M49">
        <v>0</v>
      </c>
      <c r="N49">
        <v>14.049999999999999</v>
      </c>
      <c r="O49">
        <v>25.290000000000003</v>
      </c>
      <c r="P49">
        <v>33.876190690353056</v>
      </c>
      <c r="Q49">
        <v>3</v>
      </c>
      <c r="R49">
        <v>5.9</v>
      </c>
      <c r="S49">
        <v>3.8700000000000006</v>
      </c>
      <c r="T49">
        <v>0</v>
      </c>
      <c r="U49">
        <v>154.8656194208578</v>
      </c>
      <c r="V49">
        <v>2.77</v>
      </c>
      <c r="W49">
        <v>5.6300000000000008</v>
      </c>
      <c r="X49">
        <v>12.74</v>
      </c>
      <c r="Y49">
        <v>0</v>
      </c>
      <c r="Z49">
        <v>1.6027399999999998</v>
      </c>
      <c r="AA49">
        <v>0</v>
      </c>
      <c r="AB49">
        <v>5.8987823064428691</v>
      </c>
      <c r="AC49">
        <v>4.7574003338902431</v>
      </c>
      <c r="AD49">
        <v>9.0258211948839921</v>
      </c>
      <c r="AE49">
        <v>11.987041322071148</v>
      </c>
      <c r="AF49">
        <v>0</v>
      </c>
      <c r="AG49">
        <v>0</v>
      </c>
      <c r="AH49">
        <v>37.611906204915556</v>
      </c>
      <c r="AI49">
        <v>3.9107257886113289</v>
      </c>
      <c r="AJ49">
        <v>0</v>
      </c>
      <c r="AK49">
        <v>12.664769274486764</v>
      </c>
      <c r="AL49">
        <v>18.564380378657489</v>
      </c>
      <c r="AM49">
        <v>0</v>
      </c>
      <c r="AN49">
        <v>0</v>
      </c>
      <c r="AO49">
        <v>3.1800800000000002</v>
      </c>
      <c r="AP49">
        <v>2.8341666014913018</v>
      </c>
      <c r="AQ49">
        <v>0</v>
      </c>
      <c r="AR49">
        <v>10.855340579710147</v>
      </c>
      <c r="AS49">
        <v>7.6059685787267428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514.65093267509837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87.16</v>
      </c>
      <c r="L50">
        <v>35</v>
      </c>
      <c r="M50">
        <v>0</v>
      </c>
      <c r="N50">
        <v>14.049999999999999</v>
      </c>
      <c r="O50">
        <v>25.290000000000003</v>
      </c>
      <c r="P50">
        <v>33.876190690353056</v>
      </c>
      <c r="Q50">
        <v>3</v>
      </c>
      <c r="R50">
        <v>5.9</v>
      </c>
      <c r="S50">
        <v>3.8700000000000006</v>
      </c>
      <c r="T50">
        <v>0</v>
      </c>
      <c r="U50">
        <v>154.8656194208578</v>
      </c>
      <c r="V50">
        <v>2.77</v>
      </c>
      <c r="W50">
        <v>5.6300000000000008</v>
      </c>
      <c r="X50">
        <v>12.74</v>
      </c>
      <c r="Y50">
        <v>0</v>
      </c>
      <c r="Z50">
        <v>1.6027399999999998</v>
      </c>
      <c r="AA50">
        <v>0</v>
      </c>
      <c r="AB50">
        <v>5.8987823064428691</v>
      </c>
      <c r="AC50">
        <v>4.7574003338902431</v>
      </c>
      <c r="AD50">
        <v>9.0258211948839921</v>
      </c>
      <c r="AE50">
        <v>11.987041322071148</v>
      </c>
      <c r="AF50">
        <v>0</v>
      </c>
      <c r="AG50">
        <v>0</v>
      </c>
      <c r="AH50">
        <v>37.611906204915556</v>
      </c>
      <c r="AI50">
        <v>3.9107257886113289</v>
      </c>
      <c r="AJ50">
        <v>0</v>
      </c>
      <c r="AK50">
        <v>12.664769274486764</v>
      </c>
      <c r="AL50">
        <v>18.564380378657489</v>
      </c>
      <c r="AM50">
        <v>0</v>
      </c>
      <c r="AN50">
        <v>0</v>
      </c>
      <c r="AO50">
        <v>3.1800800000000002</v>
      </c>
      <c r="AP50">
        <v>2.8341666014913018</v>
      </c>
      <c r="AQ50">
        <v>0</v>
      </c>
      <c r="AR50">
        <v>10.855340579710147</v>
      </c>
      <c r="AS50">
        <v>7.6059685787267428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514.65093267509837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87.16</v>
      </c>
      <c r="L51">
        <v>35</v>
      </c>
      <c r="M51">
        <v>0</v>
      </c>
      <c r="N51">
        <v>14.049999999999999</v>
      </c>
      <c r="O51">
        <v>25.290000000000003</v>
      </c>
      <c r="P51">
        <v>33.876190690353056</v>
      </c>
      <c r="Q51">
        <v>3</v>
      </c>
      <c r="R51">
        <v>5.9</v>
      </c>
      <c r="S51">
        <v>3.8700000000000006</v>
      </c>
      <c r="T51">
        <v>0</v>
      </c>
      <c r="U51">
        <v>154.8656194208578</v>
      </c>
      <c r="V51">
        <v>2.77</v>
      </c>
      <c r="W51">
        <v>5.6300000000000008</v>
      </c>
      <c r="X51">
        <v>12.74</v>
      </c>
      <c r="Y51">
        <v>0</v>
      </c>
      <c r="Z51">
        <v>1.6027399999999998</v>
      </c>
      <c r="AA51">
        <v>0</v>
      </c>
      <c r="AB51">
        <v>4.9160301945960967</v>
      </c>
      <c r="AC51">
        <v>4.7574003338902431</v>
      </c>
      <c r="AD51">
        <v>9.0258211948839921</v>
      </c>
      <c r="AE51">
        <v>11.987041322071148</v>
      </c>
      <c r="AF51">
        <v>0</v>
      </c>
      <c r="AG51">
        <v>0</v>
      </c>
      <c r="AH51">
        <v>37.611906204915556</v>
      </c>
      <c r="AI51">
        <v>3.9107257886113289</v>
      </c>
      <c r="AJ51">
        <v>0</v>
      </c>
      <c r="AK51">
        <v>12.664769274486764</v>
      </c>
      <c r="AL51">
        <v>18.564380378657489</v>
      </c>
      <c r="AM51">
        <v>0</v>
      </c>
      <c r="AN51">
        <v>0</v>
      </c>
      <c r="AO51">
        <v>3.1800800000000002</v>
      </c>
      <c r="AP51">
        <v>0.62981480033140036</v>
      </c>
      <c r="AQ51">
        <v>0</v>
      </c>
      <c r="AR51">
        <v>10.855340579710147</v>
      </c>
      <c r="AS51">
        <v>7.6059685787267428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511.46382876209168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87.16</v>
      </c>
      <c r="L52">
        <v>35</v>
      </c>
      <c r="M52">
        <v>0</v>
      </c>
      <c r="N52">
        <v>14.049999999999999</v>
      </c>
      <c r="O52">
        <v>25.290000000000003</v>
      </c>
      <c r="P52">
        <v>33.876190690353056</v>
      </c>
      <c r="Q52">
        <v>3</v>
      </c>
      <c r="R52">
        <v>5.9</v>
      </c>
      <c r="S52">
        <v>3.8700000000000006</v>
      </c>
      <c r="T52">
        <v>0</v>
      </c>
      <c r="U52">
        <v>154.8656194208578</v>
      </c>
      <c r="V52">
        <v>2.77</v>
      </c>
      <c r="W52">
        <v>5.6300000000000008</v>
      </c>
      <c r="X52">
        <v>12.74</v>
      </c>
      <c r="Y52">
        <v>0</v>
      </c>
      <c r="Z52">
        <v>1.6027399999999998</v>
      </c>
      <c r="AA52">
        <v>0</v>
      </c>
      <c r="AB52">
        <v>4.9160301945960967</v>
      </c>
      <c r="AC52">
        <v>4.7574003338902431</v>
      </c>
      <c r="AD52">
        <v>9.0258211948839921</v>
      </c>
      <c r="AE52">
        <v>11.987041322071148</v>
      </c>
      <c r="AF52">
        <v>0</v>
      </c>
      <c r="AG52">
        <v>0</v>
      </c>
      <c r="AH52">
        <v>37.611906204915556</v>
      </c>
      <c r="AI52">
        <v>3.9107257886113289</v>
      </c>
      <c r="AJ52">
        <v>0</v>
      </c>
      <c r="AK52">
        <v>12.664769274486764</v>
      </c>
      <c r="AL52">
        <v>18.564380378657489</v>
      </c>
      <c r="AM52">
        <v>0</v>
      </c>
      <c r="AN52">
        <v>0</v>
      </c>
      <c r="AO52">
        <v>3.1800800000000002</v>
      </c>
      <c r="AP52">
        <v>0.62981480033140036</v>
      </c>
      <c r="AQ52">
        <v>0</v>
      </c>
      <c r="AR52">
        <v>10.855340579710147</v>
      </c>
      <c r="AS52">
        <v>7.6059685787267428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511.46382876209168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87.16</v>
      </c>
      <c r="L53">
        <v>35</v>
      </c>
      <c r="M53">
        <v>0</v>
      </c>
      <c r="N53">
        <v>14.049999999999999</v>
      </c>
      <c r="O53">
        <v>25.290000000000003</v>
      </c>
      <c r="P53">
        <v>33.876190690353056</v>
      </c>
      <c r="Q53">
        <v>3</v>
      </c>
      <c r="R53">
        <v>5.9</v>
      </c>
      <c r="S53">
        <v>3.8700000000000006</v>
      </c>
      <c r="T53">
        <v>0</v>
      </c>
      <c r="U53">
        <v>154.8656194208578</v>
      </c>
      <c r="V53">
        <v>2.77</v>
      </c>
      <c r="W53">
        <v>5.6300000000000008</v>
      </c>
      <c r="X53">
        <v>12.74</v>
      </c>
      <c r="Y53">
        <v>0</v>
      </c>
      <c r="Z53">
        <v>1.6027399999999998</v>
      </c>
      <c r="AA53">
        <v>0</v>
      </c>
      <c r="AB53">
        <v>4.9160301945960967</v>
      </c>
      <c r="AC53">
        <v>4.7574003338902431</v>
      </c>
      <c r="AD53">
        <v>9.0258211948839921</v>
      </c>
      <c r="AE53">
        <v>11.987041322071148</v>
      </c>
      <c r="AF53">
        <v>0</v>
      </c>
      <c r="AG53">
        <v>0</v>
      </c>
      <c r="AH53">
        <v>37.611906204915556</v>
      </c>
      <c r="AI53">
        <v>3.9107257886113289</v>
      </c>
      <c r="AJ53">
        <v>0</v>
      </c>
      <c r="AK53">
        <v>12.664769274486764</v>
      </c>
      <c r="AL53">
        <v>18.851353700516356</v>
      </c>
      <c r="AM53">
        <v>0</v>
      </c>
      <c r="AN53">
        <v>0</v>
      </c>
      <c r="AO53">
        <v>3.1800800000000002</v>
      </c>
      <c r="AP53">
        <v>0.94726177630488839</v>
      </c>
      <c r="AQ53">
        <v>0</v>
      </c>
      <c r="AR53">
        <v>10.855340579710147</v>
      </c>
      <c r="AS53">
        <v>7.6059685787267428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512.06824905992414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87.16</v>
      </c>
      <c r="L54">
        <v>35</v>
      </c>
      <c r="M54">
        <v>0</v>
      </c>
      <c r="N54">
        <v>14.049999999999999</v>
      </c>
      <c r="O54">
        <v>25.290000000000003</v>
      </c>
      <c r="P54">
        <v>33.876190690353056</v>
      </c>
      <c r="Q54">
        <v>3</v>
      </c>
      <c r="R54">
        <v>5.9</v>
      </c>
      <c r="S54">
        <v>3.8700000000000006</v>
      </c>
      <c r="T54">
        <v>0</v>
      </c>
      <c r="U54">
        <v>164.54576807123325</v>
      </c>
      <c r="V54">
        <v>2.77</v>
      </c>
      <c r="W54">
        <v>5.6300000000000008</v>
      </c>
      <c r="X54">
        <v>12.74</v>
      </c>
      <c r="Y54">
        <v>0</v>
      </c>
      <c r="Z54">
        <v>1.6027399999999998</v>
      </c>
      <c r="AA54">
        <v>0</v>
      </c>
      <c r="AB54">
        <v>4.9160301945960967</v>
      </c>
      <c r="AC54">
        <v>4.7574003338902431</v>
      </c>
      <c r="AD54">
        <v>9.0258211948839921</v>
      </c>
      <c r="AE54">
        <v>11.987041322071148</v>
      </c>
      <c r="AF54">
        <v>0</v>
      </c>
      <c r="AG54">
        <v>0</v>
      </c>
      <c r="AH54">
        <v>37.611906204915556</v>
      </c>
      <c r="AI54">
        <v>3.9107257886113289</v>
      </c>
      <c r="AJ54">
        <v>0</v>
      </c>
      <c r="AK54">
        <v>12.664769274486764</v>
      </c>
      <c r="AL54">
        <v>18.851353700516356</v>
      </c>
      <c r="AM54">
        <v>0</v>
      </c>
      <c r="AN54">
        <v>0</v>
      </c>
      <c r="AO54">
        <v>3.1800800000000002</v>
      </c>
      <c r="AP54">
        <v>2.8341666014913018</v>
      </c>
      <c r="AQ54">
        <v>0</v>
      </c>
      <c r="AR54">
        <v>10.855340579710147</v>
      </c>
      <c r="AS54">
        <v>7.6059685787267428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523.63530253548595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87.16</v>
      </c>
      <c r="L55">
        <v>35</v>
      </c>
      <c r="M55">
        <v>0</v>
      </c>
      <c r="N55">
        <v>14.049999999999999</v>
      </c>
      <c r="O55">
        <v>25.290000000000003</v>
      </c>
      <c r="P55">
        <v>33.876190690353056</v>
      </c>
      <c r="Q55">
        <v>3</v>
      </c>
      <c r="R55">
        <v>5.9</v>
      </c>
      <c r="S55">
        <v>3.8700000000000006</v>
      </c>
      <c r="T55">
        <v>0</v>
      </c>
      <c r="U55">
        <v>154.8656194208578</v>
      </c>
      <c r="V55">
        <v>2.77</v>
      </c>
      <c r="W55">
        <v>5.6300000000000008</v>
      </c>
      <c r="X55">
        <v>12.74</v>
      </c>
      <c r="Y55">
        <v>0</v>
      </c>
      <c r="Z55">
        <v>1.6027399999999998</v>
      </c>
      <c r="AA55">
        <v>0</v>
      </c>
      <c r="AB55">
        <v>4.9160301945960967</v>
      </c>
      <c r="AC55">
        <v>4.7574003338902431</v>
      </c>
      <c r="AD55">
        <v>9.0258211948839921</v>
      </c>
      <c r="AE55">
        <v>11.987041322071148</v>
      </c>
      <c r="AF55">
        <v>0</v>
      </c>
      <c r="AG55">
        <v>0</v>
      </c>
      <c r="AH55">
        <v>37.611906204915556</v>
      </c>
      <c r="AI55">
        <v>3.9107257886113289</v>
      </c>
      <c r="AJ55">
        <v>0</v>
      </c>
      <c r="AK55">
        <v>12.664769274486764</v>
      </c>
      <c r="AL55">
        <v>18.851353700516356</v>
      </c>
      <c r="AM55">
        <v>0</v>
      </c>
      <c r="AN55">
        <v>0</v>
      </c>
      <c r="AO55">
        <v>3.1800800000000002</v>
      </c>
      <c r="AP55">
        <v>2.8341666014913018</v>
      </c>
      <c r="AQ55">
        <v>0</v>
      </c>
      <c r="AR55">
        <v>10.855340579710147</v>
      </c>
      <c r="AS55">
        <v>7.6059685787267428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513.95515388511046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87.16</v>
      </c>
      <c r="L56">
        <v>35</v>
      </c>
      <c r="M56">
        <v>0</v>
      </c>
      <c r="N56">
        <v>14.049999999999999</v>
      </c>
      <c r="O56">
        <v>25.290000000000003</v>
      </c>
      <c r="P56">
        <v>33.876190690353056</v>
      </c>
      <c r="Q56">
        <v>3</v>
      </c>
      <c r="R56">
        <v>5.9</v>
      </c>
      <c r="S56">
        <v>3.8700000000000006</v>
      </c>
      <c r="T56">
        <v>0</v>
      </c>
      <c r="U56">
        <v>154.8656194208578</v>
      </c>
      <c r="V56">
        <v>2.77</v>
      </c>
      <c r="W56">
        <v>5.6300000000000008</v>
      </c>
      <c r="X56">
        <v>12.74</v>
      </c>
      <c r="Y56">
        <v>0</v>
      </c>
      <c r="Z56">
        <v>1.6027399999999998</v>
      </c>
      <c r="AA56">
        <v>0</v>
      </c>
      <c r="AB56">
        <v>4.9160301945960967</v>
      </c>
      <c r="AC56">
        <v>4.7574003338902431</v>
      </c>
      <c r="AD56">
        <v>9.0258211948839921</v>
      </c>
      <c r="AE56">
        <v>11.987041322071148</v>
      </c>
      <c r="AF56">
        <v>0</v>
      </c>
      <c r="AG56">
        <v>0</v>
      </c>
      <c r="AH56">
        <v>37.611906204915556</v>
      </c>
      <c r="AI56">
        <v>3.9107257886113289</v>
      </c>
      <c r="AJ56">
        <v>0</v>
      </c>
      <c r="AK56">
        <v>12.664769274486764</v>
      </c>
      <c r="AL56">
        <v>18.851353700516356</v>
      </c>
      <c r="AM56">
        <v>0</v>
      </c>
      <c r="AN56">
        <v>0</v>
      </c>
      <c r="AO56">
        <v>3.1800800000000002</v>
      </c>
      <c r="AP56">
        <v>2.8341666014913018</v>
      </c>
      <c r="AQ56">
        <v>0</v>
      </c>
      <c r="AR56">
        <v>10.855340579710147</v>
      </c>
      <c r="AS56">
        <v>7.6059685787267428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513.95515388511046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87.16</v>
      </c>
      <c r="L57">
        <v>35</v>
      </c>
      <c r="M57">
        <v>0</v>
      </c>
      <c r="N57">
        <v>14.049999999999999</v>
      </c>
      <c r="O57">
        <v>24.2</v>
      </c>
      <c r="P57">
        <v>33.876190690353056</v>
      </c>
      <c r="Q57">
        <v>3</v>
      </c>
      <c r="R57">
        <v>5.9</v>
      </c>
      <c r="S57">
        <v>3.8700000000000006</v>
      </c>
      <c r="T57">
        <v>0</v>
      </c>
      <c r="U57">
        <v>164.54576807123325</v>
      </c>
      <c r="V57">
        <v>2.77</v>
      </c>
      <c r="W57">
        <v>5.6300000000000008</v>
      </c>
      <c r="X57">
        <v>12.74</v>
      </c>
      <c r="Y57">
        <v>0</v>
      </c>
      <c r="Z57">
        <v>1.6027399999999998</v>
      </c>
      <c r="AA57">
        <v>0</v>
      </c>
      <c r="AB57">
        <v>4.9160301945960967</v>
      </c>
      <c r="AC57">
        <v>4.7574003338902431</v>
      </c>
      <c r="AD57">
        <v>9.0258211948839921</v>
      </c>
      <c r="AE57">
        <v>11.987041322071148</v>
      </c>
      <c r="AF57">
        <v>0</v>
      </c>
      <c r="AG57">
        <v>0</v>
      </c>
      <c r="AH57">
        <v>37.611906204915556</v>
      </c>
      <c r="AI57">
        <v>3.9107257886113289</v>
      </c>
      <c r="AJ57">
        <v>0</v>
      </c>
      <c r="AK57">
        <v>12.664769274486764</v>
      </c>
      <c r="AL57">
        <v>18.851353700516356</v>
      </c>
      <c r="AM57">
        <v>0</v>
      </c>
      <c r="AN57">
        <v>0</v>
      </c>
      <c r="AO57">
        <v>3.1800800000000002</v>
      </c>
      <c r="AP57">
        <v>2.8341666014913018</v>
      </c>
      <c r="AQ57">
        <v>0</v>
      </c>
      <c r="AR57">
        <v>10.855340579710147</v>
      </c>
      <c r="AS57">
        <v>7.6059685787267428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522.54530253548603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87.16</v>
      </c>
      <c r="L58">
        <v>35</v>
      </c>
      <c r="M58">
        <v>0</v>
      </c>
      <c r="N58">
        <v>14.049999999999999</v>
      </c>
      <c r="O58">
        <v>24.2</v>
      </c>
      <c r="P58">
        <v>33.876190690353056</v>
      </c>
      <c r="Q58">
        <v>3</v>
      </c>
      <c r="R58">
        <v>5.9</v>
      </c>
      <c r="S58">
        <v>3.8700000000000006</v>
      </c>
      <c r="T58">
        <v>0</v>
      </c>
      <c r="U58">
        <v>183.90603702974198</v>
      </c>
      <c r="V58">
        <v>2.77</v>
      </c>
      <c r="W58">
        <v>5.6300000000000008</v>
      </c>
      <c r="X58">
        <v>12.74</v>
      </c>
      <c r="Y58">
        <v>0</v>
      </c>
      <c r="Z58">
        <v>1.6027399999999998</v>
      </c>
      <c r="AA58">
        <v>0</v>
      </c>
      <c r="AB58">
        <v>4.9160301945960967</v>
      </c>
      <c r="AC58">
        <v>4.7574003338902431</v>
      </c>
      <c r="AD58">
        <v>9.0258211948839921</v>
      </c>
      <c r="AE58">
        <v>11.987041322071148</v>
      </c>
      <c r="AF58">
        <v>0</v>
      </c>
      <c r="AG58">
        <v>0</v>
      </c>
      <c r="AH58">
        <v>37.611906204915556</v>
      </c>
      <c r="AI58">
        <v>3.9107257886113289</v>
      </c>
      <c r="AJ58">
        <v>0</v>
      </c>
      <c r="AK58">
        <v>12.664769274486764</v>
      </c>
      <c r="AL58">
        <v>18.851353700516356</v>
      </c>
      <c r="AM58">
        <v>0</v>
      </c>
      <c r="AN58">
        <v>0</v>
      </c>
      <c r="AO58">
        <v>3.1750000000000007</v>
      </c>
      <c r="AP58">
        <v>2.8341666014913018</v>
      </c>
      <c r="AQ58">
        <v>0</v>
      </c>
      <c r="AR58">
        <v>10.855340579710147</v>
      </c>
      <c r="AS58">
        <v>7.6059685787267428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541.90049149399476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87.16</v>
      </c>
      <c r="L59">
        <v>35</v>
      </c>
      <c r="M59">
        <v>0</v>
      </c>
      <c r="N59">
        <v>14.049999999999999</v>
      </c>
      <c r="O59">
        <v>24.2</v>
      </c>
      <c r="P59">
        <v>33.876190690353056</v>
      </c>
      <c r="Q59">
        <v>3</v>
      </c>
      <c r="R59">
        <v>5.9</v>
      </c>
      <c r="S59">
        <v>3.8700000000000006</v>
      </c>
      <c r="T59">
        <v>0</v>
      </c>
      <c r="U59">
        <v>222.61648384935773</v>
      </c>
      <c r="V59">
        <v>2.77</v>
      </c>
      <c r="W59">
        <v>4.5999999999999996</v>
      </c>
      <c r="X59">
        <v>12.75</v>
      </c>
      <c r="Y59">
        <v>0</v>
      </c>
      <c r="Z59">
        <v>1.6027399999999998</v>
      </c>
      <c r="AA59">
        <v>3.1062365213314589</v>
      </c>
      <c r="AB59">
        <v>4.9160301945960967</v>
      </c>
      <c r="AC59">
        <v>4.7574003338902431</v>
      </c>
      <c r="AD59">
        <v>9.0258211948839921</v>
      </c>
      <c r="AE59">
        <v>11.987041322071148</v>
      </c>
      <c r="AF59">
        <v>0</v>
      </c>
      <c r="AG59">
        <v>0</v>
      </c>
      <c r="AH59">
        <v>37.611906204915556</v>
      </c>
      <c r="AI59">
        <v>3.9107257886113289</v>
      </c>
      <c r="AJ59">
        <v>0</v>
      </c>
      <c r="AK59">
        <v>12.664769274486764</v>
      </c>
      <c r="AL59">
        <v>18.564380378657489</v>
      </c>
      <c r="AM59">
        <v>0</v>
      </c>
      <c r="AN59">
        <v>0</v>
      </c>
      <c r="AO59">
        <v>3.2461200000000008</v>
      </c>
      <c r="AP59">
        <v>2.8341666014913018</v>
      </c>
      <c r="AQ59">
        <v>0</v>
      </c>
      <c r="AR59">
        <v>10.855340579710147</v>
      </c>
      <c r="AS59">
        <v>7.6059685787267428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582.48132151308312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87.16</v>
      </c>
      <c r="L60">
        <v>35</v>
      </c>
      <c r="M60">
        <v>0</v>
      </c>
      <c r="N60">
        <v>14.05</v>
      </c>
      <c r="O60">
        <v>24.2</v>
      </c>
      <c r="P60">
        <v>33.876190690353056</v>
      </c>
      <c r="Q60">
        <v>3</v>
      </c>
      <c r="R60">
        <v>5.9</v>
      </c>
      <c r="S60">
        <v>3.8700000000000006</v>
      </c>
      <c r="T60">
        <v>0</v>
      </c>
      <c r="U60">
        <v>279.44698320671733</v>
      </c>
      <c r="V60">
        <v>2.77</v>
      </c>
      <c r="W60">
        <v>4.5999999999999996</v>
      </c>
      <c r="X60">
        <v>12.75</v>
      </c>
      <c r="Y60">
        <v>0</v>
      </c>
      <c r="Z60">
        <v>1.6027399999999998</v>
      </c>
      <c r="AA60">
        <v>6.9083919362400392</v>
      </c>
      <c r="AB60">
        <v>4.9160301945960967</v>
      </c>
      <c r="AC60">
        <v>4.7574003338902431</v>
      </c>
      <c r="AD60">
        <v>9.0258211948839921</v>
      </c>
      <c r="AE60">
        <v>11.987041322071148</v>
      </c>
      <c r="AF60">
        <v>0</v>
      </c>
      <c r="AG60">
        <v>0</v>
      </c>
      <c r="AH60">
        <v>37.611906204915556</v>
      </c>
      <c r="AI60">
        <v>3.9107257886113289</v>
      </c>
      <c r="AJ60">
        <v>0</v>
      </c>
      <c r="AK60">
        <v>12.664769274486764</v>
      </c>
      <c r="AL60">
        <v>18.564380378657489</v>
      </c>
      <c r="AM60">
        <v>0</v>
      </c>
      <c r="AN60">
        <v>0</v>
      </c>
      <c r="AO60">
        <v>3.2461200000000008</v>
      </c>
      <c r="AP60">
        <v>2.8341666014913018</v>
      </c>
      <c r="AQ60">
        <v>0</v>
      </c>
      <c r="AR60">
        <v>10.855340579710147</v>
      </c>
      <c r="AS60">
        <v>7.6059685787267428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643.11397628535144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87.16</v>
      </c>
      <c r="L61">
        <v>35</v>
      </c>
      <c r="M61">
        <v>0</v>
      </c>
      <c r="N61">
        <v>14.277460881934566</v>
      </c>
      <c r="O61">
        <v>49.010000000000005</v>
      </c>
      <c r="P61">
        <v>65.489999999999995</v>
      </c>
      <c r="Q61">
        <v>3</v>
      </c>
      <c r="R61">
        <v>5.9</v>
      </c>
      <c r="S61">
        <v>3.8700000000000006</v>
      </c>
      <c r="T61">
        <v>0</v>
      </c>
      <c r="U61">
        <v>279.44698320671733</v>
      </c>
      <c r="V61">
        <v>2.77</v>
      </c>
      <c r="W61">
        <v>4.5999999999999996</v>
      </c>
      <c r="X61">
        <v>12.581778343228724</v>
      </c>
      <c r="Y61">
        <v>0</v>
      </c>
      <c r="Z61">
        <v>1.6027399999999998</v>
      </c>
      <c r="AA61">
        <v>6.9083919362400392</v>
      </c>
      <c r="AB61">
        <v>4.9160301945960967</v>
      </c>
      <c r="AC61">
        <v>4.7574003338902431</v>
      </c>
      <c r="AD61">
        <v>9.0258211948839921</v>
      </c>
      <c r="AE61">
        <v>11.987041322071148</v>
      </c>
      <c r="AF61">
        <v>0</v>
      </c>
      <c r="AG61">
        <v>0</v>
      </c>
      <c r="AH61">
        <v>37.611906204915556</v>
      </c>
      <c r="AI61">
        <v>3.9107257886113289</v>
      </c>
      <c r="AJ61">
        <v>0</v>
      </c>
      <c r="AK61">
        <v>12.664769274486764</v>
      </c>
      <c r="AL61">
        <v>18.564380378657489</v>
      </c>
      <c r="AM61">
        <v>0</v>
      </c>
      <c r="AN61">
        <v>0</v>
      </c>
      <c r="AO61">
        <v>3.2461200000000008</v>
      </c>
      <c r="AP61">
        <v>2.8341666014913018</v>
      </c>
      <c r="AQ61">
        <v>0</v>
      </c>
      <c r="AR61">
        <v>10.855340579710147</v>
      </c>
      <c r="AS61">
        <v>7.6059685787267428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699.59702482016166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87.16</v>
      </c>
      <c r="L62">
        <v>35</v>
      </c>
      <c r="M62">
        <v>0</v>
      </c>
      <c r="N62">
        <v>14.277460881934566</v>
      </c>
      <c r="O62">
        <v>49.010000000000005</v>
      </c>
      <c r="P62">
        <v>65.489999999999995</v>
      </c>
      <c r="Q62">
        <v>3</v>
      </c>
      <c r="R62">
        <v>5.9</v>
      </c>
      <c r="S62">
        <v>3.8700000000000006</v>
      </c>
      <c r="T62">
        <v>0</v>
      </c>
      <c r="U62">
        <v>279.44698320671733</v>
      </c>
      <c r="V62">
        <v>1.8786694975230005</v>
      </c>
      <c r="W62">
        <v>4.53</v>
      </c>
      <c r="X62">
        <v>12.581778343228724</v>
      </c>
      <c r="Y62">
        <v>0</v>
      </c>
      <c r="Z62">
        <v>1.6027399999999998</v>
      </c>
      <c r="AA62">
        <v>6.9083919362400392</v>
      </c>
      <c r="AB62">
        <v>4.9160301945960967</v>
      </c>
      <c r="AC62">
        <v>4.7574003338902431</v>
      </c>
      <c r="AD62">
        <v>9.0258211948839921</v>
      </c>
      <c r="AE62">
        <v>11.987041322071148</v>
      </c>
      <c r="AF62">
        <v>0</v>
      </c>
      <c r="AG62">
        <v>0</v>
      </c>
      <c r="AH62">
        <v>37.611906204915556</v>
      </c>
      <c r="AI62">
        <v>3.9107257886113289</v>
      </c>
      <c r="AJ62">
        <v>0</v>
      </c>
      <c r="AK62">
        <v>12.664769274486764</v>
      </c>
      <c r="AL62">
        <v>18.564380378657489</v>
      </c>
      <c r="AM62">
        <v>0</v>
      </c>
      <c r="AN62">
        <v>0</v>
      </c>
      <c r="AO62">
        <v>3.2461200000000008</v>
      </c>
      <c r="AP62">
        <v>2.8341666014913018</v>
      </c>
      <c r="AQ62">
        <v>0</v>
      </c>
      <c r="AR62">
        <v>10.855340579710147</v>
      </c>
      <c r="AS62">
        <v>7.6059685787267428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698.63569431768462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87.16</v>
      </c>
      <c r="L63">
        <v>35</v>
      </c>
      <c r="M63">
        <v>0</v>
      </c>
      <c r="N63">
        <v>14.277460881934566</v>
      </c>
      <c r="O63">
        <v>49.010000000000005</v>
      </c>
      <c r="P63">
        <v>65.489999999999995</v>
      </c>
      <c r="Q63">
        <v>3</v>
      </c>
      <c r="R63">
        <v>5.9</v>
      </c>
      <c r="S63">
        <v>3.8700000000000006</v>
      </c>
      <c r="T63">
        <v>0</v>
      </c>
      <c r="U63">
        <v>279.44698320671733</v>
      </c>
      <c r="V63">
        <v>5.1100000000000012</v>
      </c>
      <c r="W63">
        <v>8.2841038406827892</v>
      </c>
      <c r="X63">
        <v>24.30589376667475</v>
      </c>
      <c r="Y63">
        <v>0</v>
      </c>
      <c r="Z63">
        <v>1.6027399999999998</v>
      </c>
      <c r="AA63">
        <v>6.9083919362400392</v>
      </c>
      <c r="AB63">
        <v>7.2106315458133885</v>
      </c>
      <c r="AC63">
        <v>5.6361851151020765</v>
      </c>
      <c r="AD63">
        <v>9.0258211948839921</v>
      </c>
      <c r="AE63">
        <v>11.987041322071148</v>
      </c>
      <c r="AF63">
        <v>0</v>
      </c>
      <c r="AG63">
        <v>0</v>
      </c>
      <c r="AH63">
        <v>37.611906204915556</v>
      </c>
      <c r="AI63">
        <v>3.9107257886113289</v>
      </c>
      <c r="AJ63">
        <v>0</v>
      </c>
      <c r="AK63">
        <v>12.664769274486764</v>
      </c>
      <c r="AL63">
        <v>18.564380378657489</v>
      </c>
      <c r="AM63">
        <v>0</v>
      </c>
      <c r="AN63">
        <v>0</v>
      </c>
      <c r="AO63">
        <v>2.5958800000000006</v>
      </c>
      <c r="AP63">
        <v>2.8341666014913018</v>
      </c>
      <c r="AQ63">
        <v>0</v>
      </c>
      <c r="AR63">
        <v>10.855340579710147</v>
      </c>
      <c r="AS63">
        <v>7.6059685787267428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719.86839021671949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87.16</v>
      </c>
      <c r="L64">
        <v>35</v>
      </c>
      <c r="M64">
        <v>0</v>
      </c>
      <c r="N64">
        <v>14.277460881934566</v>
      </c>
      <c r="O64">
        <v>49.010000000000005</v>
      </c>
      <c r="P64">
        <v>65.489999999999995</v>
      </c>
      <c r="Q64">
        <v>3</v>
      </c>
      <c r="R64">
        <v>5.9</v>
      </c>
      <c r="S64">
        <v>3.8700000000000006</v>
      </c>
      <c r="T64">
        <v>0</v>
      </c>
      <c r="U64">
        <v>279.44698320671733</v>
      </c>
      <c r="V64">
        <v>5.1100000000000012</v>
      </c>
      <c r="W64">
        <v>8.2841038406827892</v>
      </c>
      <c r="X64">
        <v>24.30589376667475</v>
      </c>
      <c r="Y64">
        <v>0</v>
      </c>
      <c r="Z64">
        <v>1.6027399999999998</v>
      </c>
      <c r="AA64">
        <v>6.9083919362400392</v>
      </c>
      <c r="AB64">
        <v>7.2106315458133885</v>
      </c>
      <c r="AC64">
        <v>5.6361851151020765</v>
      </c>
      <c r="AD64">
        <v>9.0258211948839921</v>
      </c>
      <c r="AE64">
        <v>11.987041322071148</v>
      </c>
      <c r="AF64">
        <v>0</v>
      </c>
      <c r="AG64">
        <v>0</v>
      </c>
      <c r="AH64">
        <v>37.611906204915556</v>
      </c>
      <c r="AI64">
        <v>3.9107257886113289</v>
      </c>
      <c r="AJ64">
        <v>0</v>
      </c>
      <c r="AK64">
        <v>12.664769274486764</v>
      </c>
      <c r="AL64">
        <v>18.564380378657489</v>
      </c>
      <c r="AM64">
        <v>0</v>
      </c>
      <c r="AN64">
        <v>0</v>
      </c>
      <c r="AO64">
        <v>2.5958800000000006</v>
      </c>
      <c r="AP64">
        <v>2.8341666014913018</v>
      </c>
      <c r="AQ64">
        <v>0</v>
      </c>
      <c r="AR64">
        <v>10.855340579710147</v>
      </c>
      <c r="AS64">
        <v>7.6059685787267428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719.86839021671949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87.16</v>
      </c>
      <c r="L65">
        <v>35</v>
      </c>
      <c r="M65">
        <v>0</v>
      </c>
      <c r="N65">
        <v>14.277460881934566</v>
      </c>
      <c r="O65">
        <v>49.010000000000005</v>
      </c>
      <c r="P65">
        <v>65.489999999999995</v>
      </c>
      <c r="Q65">
        <v>3</v>
      </c>
      <c r="R65">
        <v>5.9</v>
      </c>
      <c r="S65">
        <v>3.8700000000000006</v>
      </c>
      <c r="T65">
        <v>0</v>
      </c>
      <c r="U65">
        <v>279.44698320671733</v>
      </c>
      <c r="V65">
        <v>2.9</v>
      </c>
      <c r="W65">
        <v>4.84</v>
      </c>
      <c r="X65">
        <v>14.410000000000004</v>
      </c>
      <c r="Y65">
        <v>0</v>
      </c>
      <c r="Z65">
        <v>1.6027399999999998</v>
      </c>
      <c r="AA65">
        <v>6.9083919362400392</v>
      </c>
      <c r="AB65">
        <v>7.2106315458133885</v>
      </c>
      <c r="AC65">
        <v>5.6361851151020765</v>
      </c>
      <c r="AD65">
        <v>9.0258211948839921</v>
      </c>
      <c r="AE65">
        <v>11.987041322071148</v>
      </c>
      <c r="AF65">
        <v>0</v>
      </c>
      <c r="AG65">
        <v>0</v>
      </c>
      <c r="AH65">
        <v>37.611906204915556</v>
      </c>
      <c r="AI65">
        <v>3.9107257886113289</v>
      </c>
      <c r="AJ65">
        <v>0</v>
      </c>
      <c r="AK65">
        <v>12.664769274486764</v>
      </c>
      <c r="AL65">
        <v>18.564380378657489</v>
      </c>
      <c r="AM65">
        <v>0</v>
      </c>
      <c r="AN65">
        <v>0</v>
      </c>
      <c r="AO65">
        <v>2.5958800000000006</v>
      </c>
      <c r="AP65">
        <v>2.8951164208782108</v>
      </c>
      <c r="AQ65">
        <v>0</v>
      </c>
      <c r="AR65">
        <v>10.855340579710147</v>
      </c>
      <c r="AS65">
        <v>7.6059685787267428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704.37934242874871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87.16</v>
      </c>
      <c r="L66">
        <v>35</v>
      </c>
      <c r="M66">
        <v>0</v>
      </c>
      <c r="N66">
        <v>14.277460881934566</v>
      </c>
      <c r="O66">
        <v>49.010000000000005</v>
      </c>
      <c r="P66">
        <v>65.489999999999995</v>
      </c>
      <c r="Q66">
        <v>3</v>
      </c>
      <c r="R66">
        <v>5.9</v>
      </c>
      <c r="S66">
        <v>3.8700000000000006</v>
      </c>
      <c r="T66">
        <v>0</v>
      </c>
      <c r="U66">
        <v>279.44698320671733</v>
      </c>
      <c r="V66">
        <v>2.9</v>
      </c>
      <c r="W66">
        <v>4.84</v>
      </c>
      <c r="X66">
        <v>12.581778343228724</v>
      </c>
      <c r="Y66">
        <v>0</v>
      </c>
      <c r="Z66">
        <v>1.6027399999999998</v>
      </c>
      <c r="AA66">
        <v>6.9083919362400392</v>
      </c>
      <c r="AB66">
        <v>7.2106315458133885</v>
      </c>
      <c r="AC66">
        <v>5.6361851151020765</v>
      </c>
      <c r="AD66">
        <v>9.0258211948839921</v>
      </c>
      <c r="AE66">
        <v>11.987041322071148</v>
      </c>
      <c r="AF66">
        <v>0</v>
      </c>
      <c r="AG66">
        <v>0</v>
      </c>
      <c r="AH66">
        <v>37.611906204915556</v>
      </c>
      <c r="AI66">
        <v>3.9107257886113289</v>
      </c>
      <c r="AJ66">
        <v>0</v>
      </c>
      <c r="AK66">
        <v>12.664769274486764</v>
      </c>
      <c r="AL66">
        <v>18.564380378657489</v>
      </c>
      <c r="AM66">
        <v>0</v>
      </c>
      <c r="AN66">
        <v>0</v>
      </c>
      <c r="AO66">
        <v>2.5222200000000004</v>
      </c>
      <c r="AP66">
        <v>2.8951164208782108</v>
      </c>
      <c r="AQ66">
        <v>0</v>
      </c>
      <c r="AR66">
        <v>10.855340579710147</v>
      </c>
      <c r="AS66">
        <v>7.6059685787267428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702.47746077197758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87.16</v>
      </c>
      <c r="L67">
        <v>35</v>
      </c>
      <c r="M67">
        <v>0</v>
      </c>
      <c r="N67">
        <v>13.937459912536443</v>
      </c>
      <c r="O67">
        <v>49.010000000000005</v>
      </c>
      <c r="P67">
        <v>65.489999999999995</v>
      </c>
      <c r="Q67">
        <v>3</v>
      </c>
      <c r="R67">
        <v>5.9</v>
      </c>
      <c r="S67">
        <v>3.8700000000000006</v>
      </c>
      <c r="T67">
        <v>0</v>
      </c>
      <c r="U67">
        <v>279.44698320671733</v>
      </c>
      <c r="V67">
        <v>2.9</v>
      </c>
      <c r="W67">
        <v>4.84</v>
      </c>
      <c r="X67">
        <v>12.581778343228724</v>
      </c>
      <c r="Y67">
        <v>0</v>
      </c>
      <c r="Z67">
        <v>1.6027399999999998</v>
      </c>
      <c r="AA67">
        <v>6.9083919362400392</v>
      </c>
      <c r="AB67">
        <v>7.2106315458133885</v>
      </c>
      <c r="AC67">
        <v>5.6361851151020765</v>
      </c>
      <c r="AD67">
        <v>9.0258211948839921</v>
      </c>
      <c r="AE67">
        <v>11.987041322071148</v>
      </c>
      <c r="AF67">
        <v>0</v>
      </c>
      <c r="AG67">
        <v>0</v>
      </c>
      <c r="AH67">
        <v>37.611906204915556</v>
      </c>
      <c r="AI67">
        <v>3.9107257886113289</v>
      </c>
      <c r="AJ67">
        <v>0</v>
      </c>
      <c r="AK67">
        <v>12.664769274486764</v>
      </c>
      <c r="AL67">
        <v>18.564380378657489</v>
      </c>
      <c r="AM67">
        <v>0</v>
      </c>
      <c r="AN67">
        <v>0</v>
      </c>
      <c r="AO67">
        <v>2.5222200000000004</v>
      </c>
      <c r="AP67">
        <v>2.8951164208782108</v>
      </c>
      <c r="AQ67">
        <v>0</v>
      </c>
      <c r="AR67">
        <v>10.855340579710147</v>
      </c>
      <c r="AS67">
        <v>7.6059685787267428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702.13745980257954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87.16</v>
      </c>
      <c r="L68">
        <v>35</v>
      </c>
      <c r="M68">
        <v>0</v>
      </c>
      <c r="N68">
        <v>13.937459912536443</v>
      </c>
      <c r="O68">
        <v>49.010000000000005</v>
      </c>
      <c r="P68">
        <v>65.489999999999995</v>
      </c>
      <c r="Q68">
        <v>3</v>
      </c>
      <c r="R68">
        <v>5.9</v>
      </c>
      <c r="S68">
        <v>3.8700000000000006</v>
      </c>
      <c r="T68">
        <v>0</v>
      </c>
      <c r="U68">
        <v>279.44698320671733</v>
      </c>
      <c r="V68">
        <v>2.9</v>
      </c>
      <c r="W68">
        <v>4.84</v>
      </c>
      <c r="X68">
        <v>12.581778343228724</v>
      </c>
      <c r="Y68">
        <v>0</v>
      </c>
      <c r="Z68">
        <v>1.6027399999999998</v>
      </c>
      <c r="AA68">
        <v>10.362587904360057</v>
      </c>
      <c r="AB68">
        <v>7.2106315458133885</v>
      </c>
      <c r="AC68">
        <v>5.6361851151020765</v>
      </c>
      <c r="AD68">
        <v>9.0258211948839921</v>
      </c>
      <c r="AE68">
        <v>11.987041322071148</v>
      </c>
      <c r="AF68">
        <v>0</v>
      </c>
      <c r="AG68">
        <v>0</v>
      </c>
      <c r="AH68">
        <v>37.611906204915556</v>
      </c>
      <c r="AI68">
        <v>3.9107257886113289</v>
      </c>
      <c r="AJ68">
        <v>0</v>
      </c>
      <c r="AK68">
        <v>12.664769274486764</v>
      </c>
      <c r="AL68">
        <v>18.564380378657489</v>
      </c>
      <c r="AM68">
        <v>0</v>
      </c>
      <c r="AN68">
        <v>0</v>
      </c>
      <c r="AO68">
        <v>2.5222200000000004</v>
      </c>
      <c r="AP68">
        <v>2.8951164208782108</v>
      </c>
      <c r="AQ68">
        <v>0</v>
      </c>
      <c r="AR68">
        <v>10.855340579710147</v>
      </c>
      <c r="AS68">
        <v>7.6059685787267428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705.59165577069962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87.16</v>
      </c>
      <c r="L69">
        <v>35</v>
      </c>
      <c r="M69">
        <v>0</v>
      </c>
      <c r="N69">
        <v>13.937459912536443</v>
      </c>
      <c r="O69">
        <v>49.010000000000005</v>
      </c>
      <c r="P69">
        <v>65.489999999999995</v>
      </c>
      <c r="Q69">
        <v>3</v>
      </c>
      <c r="R69">
        <v>5.9</v>
      </c>
      <c r="S69">
        <v>3.8700000000000006</v>
      </c>
      <c r="T69">
        <v>0</v>
      </c>
      <c r="U69">
        <v>279.44698320671733</v>
      </c>
      <c r="V69">
        <v>3</v>
      </c>
      <c r="W69">
        <v>4.8373936456650508</v>
      </c>
      <c r="X69">
        <v>12.75</v>
      </c>
      <c r="Y69">
        <v>0</v>
      </c>
      <c r="Z69">
        <v>1.6027399999999998</v>
      </c>
      <c r="AA69">
        <v>10.362587904360057</v>
      </c>
      <c r="AB69">
        <v>7.2106315458133885</v>
      </c>
      <c r="AC69">
        <v>5.6361851151020765</v>
      </c>
      <c r="AD69">
        <v>9.0258211948839921</v>
      </c>
      <c r="AE69">
        <v>11.987041322071148</v>
      </c>
      <c r="AF69">
        <v>0</v>
      </c>
      <c r="AG69">
        <v>0</v>
      </c>
      <c r="AH69">
        <v>37.611906204915556</v>
      </c>
      <c r="AI69">
        <v>0.78214515772226578</v>
      </c>
      <c r="AJ69">
        <v>0</v>
      </c>
      <c r="AK69">
        <v>12.664769274486764</v>
      </c>
      <c r="AL69">
        <v>18.564380378657489</v>
      </c>
      <c r="AM69">
        <v>1.2939615514299834</v>
      </c>
      <c r="AN69">
        <v>0</v>
      </c>
      <c r="AO69">
        <v>2.5222200000000004</v>
      </c>
      <c r="AP69">
        <v>2.8951164208782108</v>
      </c>
      <c r="AQ69">
        <v>0</v>
      </c>
      <c r="AR69">
        <v>10.855340579710147</v>
      </c>
      <c r="AS69">
        <v>7.6059685787267428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704.02265199367696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87.16</v>
      </c>
      <c r="L70">
        <v>35</v>
      </c>
      <c r="M70">
        <v>0</v>
      </c>
      <c r="N70">
        <v>13.937459912536443</v>
      </c>
      <c r="O70">
        <v>49.010000000000005</v>
      </c>
      <c r="P70">
        <v>65.489999999999995</v>
      </c>
      <c r="Q70">
        <v>3</v>
      </c>
      <c r="R70">
        <v>5.9</v>
      </c>
      <c r="S70">
        <v>3.8700000000000006</v>
      </c>
      <c r="T70">
        <v>0</v>
      </c>
      <c r="U70">
        <v>279.44698320671733</v>
      </c>
      <c r="V70">
        <v>3</v>
      </c>
      <c r="W70">
        <v>4.8373936456650508</v>
      </c>
      <c r="X70">
        <v>12.75</v>
      </c>
      <c r="Y70">
        <v>0</v>
      </c>
      <c r="Z70">
        <v>1.6027399999999998</v>
      </c>
      <c r="AA70">
        <v>10.362587904360057</v>
      </c>
      <c r="AB70">
        <v>7.2106315458133885</v>
      </c>
      <c r="AC70">
        <v>5.6361851151020765</v>
      </c>
      <c r="AD70">
        <v>9.0258211948839921</v>
      </c>
      <c r="AE70">
        <v>11.987041322071148</v>
      </c>
      <c r="AF70">
        <v>0</v>
      </c>
      <c r="AG70">
        <v>0</v>
      </c>
      <c r="AH70">
        <v>37.611906204915556</v>
      </c>
      <c r="AI70">
        <v>0.78214515772226578</v>
      </c>
      <c r="AJ70">
        <v>0</v>
      </c>
      <c r="AK70">
        <v>12.664769274486764</v>
      </c>
      <c r="AL70">
        <v>18.564380378657489</v>
      </c>
      <c r="AM70">
        <v>2.5902337484875204</v>
      </c>
      <c r="AN70">
        <v>0</v>
      </c>
      <c r="AO70">
        <v>2.5222200000000004</v>
      </c>
      <c r="AP70">
        <v>2.8951164208782108</v>
      </c>
      <c r="AQ70">
        <v>0</v>
      </c>
      <c r="AR70">
        <v>10.855340579710147</v>
      </c>
      <c r="AS70">
        <v>7.6059685787267428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705.31892419073449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87.16</v>
      </c>
      <c r="L71">
        <v>35</v>
      </c>
      <c r="M71">
        <v>0</v>
      </c>
      <c r="N71">
        <v>13.937459912536443</v>
      </c>
      <c r="O71">
        <v>49.010000000000005</v>
      </c>
      <c r="P71">
        <v>65.489999999999995</v>
      </c>
      <c r="Q71">
        <v>3</v>
      </c>
      <c r="R71">
        <v>5.9</v>
      </c>
      <c r="S71">
        <v>3.8700000000000006</v>
      </c>
      <c r="T71">
        <v>0</v>
      </c>
      <c r="U71">
        <v>279.44698320671733</v>
      </c>
      <c r="V71">
        <v>3</v>
      </c>
      <c r="W71">
        <v>4.8373936456650508</v>
      </c>
      <c r="X71">
        <v>12.75</v>
      </c>
      <c r="Y71">
        <v>0</v>
      </c>
      <c r="Z71">
        <v>0.26923999999999998</v>
      </c>
      <c r="AA71">
        <v>10.362587904360057</v>
      </c>
      <c r="AB71">
        <v>7.2106315458133885</v>
      </c>
      <c r="AC71">
        <v>5.6361851151020765</v>
      </c>
      <c r="AD71">
        <v>9.0258211948839921</v>
      </c>
      <c r="AE71">
        <v>11.987041322071148</v>
      </c>
      <c r="AF71">
        <v>0</v>
      </c>
      <c r="AG71">
        <v>0</v>
      </c>
      <c r="AH71">
        <v>37.611906204915556</v>
      </c>
      <c r="AI71">
        <v>0.78214515772226578</v>
      </c>
      <c r="AJ71">
        <v>0</v>
      </c>
      <c r="AK71">
        <v>12.664769274486764</v>
      </c>
      <c r="AL71">
        <v>18.564380378657489</v>
      </c>
      <c r="AM71">
        <v>2.5902337484875204</v>
      </c>
      <c r="AN71">
        <v>0</v>
      </c>
      <c r="AO71">
        <v>2.4866600000000001</v>
      </c>
      <c r="AP71">
        <v>2.8951164208782108</v>
      </c>
      <c r="AQ71">
        <v>0</v>
      </c>
      <c r="AR71">
        <v>10.855340579710147</v>
      </c>
      <c r="AS71">
        <v>7.6059685787267428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703.94986419073439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87.16</v>
      </c>
      <c r="L72">
        <v>35</v>
      </c>
      <c r="M72">
        <v>0</v>
      </c>
      <c r="N72">
        <v>13.937459912536443</v>
      </c>
      <c r="O72">
        <v>49.010000000000005</v>
      </c>
      <c r="P72">
        <v>65.489999999999995</v>
      </c>
      <c r="Q72">
        <v>3</v>
      </c>
      <c r="R72">
        <v>5.9</v>
      </c>
      <c r="S72">
        <v>3.8700000000000006</v>
      </c>
      <c r="T72">
        <v>0</v>
      </c>
      <c r="U72">
        <v>279.44698320671733</v>
      </c>
      <c r="V72">
        <v>5.1099999999999994</v>
      </c>
      <c r="W72">
        <v>8.2862352406902815</v>
      </c>
      <c r="X72">
        <v>24.3</v>
      </c>
      <c r="Y72">
        <v>0</v>
      </c>
      <c r="Z72">
        <v>0.26923999999999998</v>
      </c>
      <c r="AA72">
        <v>10.362587904360057</v>
      </c>
      <c r="AB72">
        <v>7.2106315458133885</v>
      </c>
      <c r="AC72">
        <v>5.6361851151020765</v>
      </c>
      <c r="AD72">
        <v>9.0258211948839921</v>
      </c>
      <c r="AE72">
        <v>11.987041322071148</v>
      </c>
      <c r="AF72">
        <v>0</v>
      </c>
      <c r="AG72">
        <v>0</v>
      </c>
      <c r="AH72">
        <v>37.611906204915556</v>
      </c>
      <c r="AI72">
        <v>3.44143869397797</v>
      </c>
      <c r="AJ72">
        <v>0</v>
      </c>
      <c r="AK72">
        <v>12.664769274486764</v>
      </c>
      <c r="AL72">
        <v>18.564380378657489</v>
      </c>
      <c r="AM72">
        <v>2.5902337484875204</v>
      </c>
      <c r="AN72">
        <v>0</v>
      </c>
      <c r="AO72">
        <v>2.4866600000000001</v>
      </c>
      <c r="AP72">
        <v>2.8951164208782108</v>
      </c>
      <c r="AQ72">
        <v>0</v>
      </c>
      <c r="AR72">
        <v>10.855340579710147</v>
      </c>
      <c r="AS72">
        <v>7.6059685787267428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723.71799932201532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87.16</v>
      </c>
      <c r="L73">
        <v>35</v>
      </c>
      <c r="M73">
        <v>0</v>
      </c>
      <c r="N73">
        <v>13.937459912536443</v>
      </c>
      <c r="O73">
        <v>49.010000000000005</v>
      </c>
      <c r="P73">
        <v>65.489999999999995</v>
      </c>
      <c r="Q73">
        <v>3</v>
      </c>
      <c r="R73">
        <v>5.9</v>
      </c>
      <c r="S73">
        <v>3.8700000000000006</v>
      </c>
      <c r="T73">
        <v>0</v>
      </c>
      <c r="U73">
        <v>279.44698320671733</v>
      </c>
      <c r="V73">
        <v>5.1100000000000012</v>
      </c>
      <c r="W73">
        <v>8.2841038406827892</v>
      </c>
      <c r="X73">
        <v>24.30589376667475</v>
      </c>
      <c r="Y73">
        <v>0</v>
      </c>
      <c r="Z73">
        <v>0.26923999999999998</v>
      </c>
      <c r="AA73">
        <v>10.362587904360057</v>
      </c>
      <c r="AB73">
        <v>7.2106315458133885</v>
      </c>
      <c r="AC73">
        <v>5.6361851151020765</v>
      </c>
      <c r="AD73">
        <v>9.0258211948839921</v>
      </c>
      <c r="AE73">
        <v>11.987041322071148</v>
      </c>
      <c r="AF73">
        <v>0</v>
      </c>
      <c r="AG73">
        <v>0</v>
      </c>
      <c r="AH73">
        <v>37.611906204915556</v>
      </c>
      <c r="AI73">
        <v>3.44143869397797</v>
      </c>
      <c r="AJ73">
        <v>0</v>
      </c>
      <c r="AK73">
        <v>12.664769274486764</v>
      </c>
      <c r="AL73">
        <v>18.564380378657489</v>
      </c>
      <c r="AM73">
        <v>2.5902337484875204</v>
      </c>
      <c r="AN73">
        <v>0</v>
      </c>
      <c r="AO73">
        <v>2.4130000000000007</v>
      </c>
      <c r="AP73">
        <v>2.8951164208782108</v>
      </c>
      <c r="AQ73">
        <v>0</v>
      </c>
      <c r="AR73">
        <v>10.855340579710147</v>
      </c>
      <c r="AS73">
        <v>7.6059685787267428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723.64810168868246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87.16</v>
      </c>
      <c r="L74">
        <v>35</v>
      </c>
      <c r="M74">
        <v>0</v>
      </c>
      <c r="N74">
        <v>13.937459912536443</v>
      </c>
      <c r="O74">
        <v>49.010000000000005</v>
      </c>
      <c r="P74">
        <v>65.489999999999995</v>
      </c>
      <c r="Q74">
        <v>3</v>
      </c>
      <c r="R74">
        <v>5.9</v>
      </c>
      <c r="S74">
        <v>3.8700000000000006</v>
      </c>
      <c r="T74">
        <v>0</v>
      </c>
      <c r="U74">
        <v>279.44698320671733</v>
      </c>
      <c r="V74">
        <v>5.1100000000000012</v>
      </c>
      <c r="W74">
        <v>8.2841038406827892</v>
      </c>
      <c r="X74">
        <v>24.30589376667475</v>
      </c>
      <c r="Y74">
        <v>0</v>
      </c>
      <c r="Z74">
        <v>0.26923999999999998</v>
      </c>
      <c r="AA74">
        <v>10.362587904360057</v>
      </c>
      <c r="AB74">
        <v>7.2106315458133885</v>
      </c>
      <c r="AC74">
        <v>5.6361851151020765</v>
      </c>
      <c r="AD74">
        <v>9.0258211948839921</v>
      </c>
      <c r="AE74">
        <v>11.987041322071148</v>
      </c>
      <c r="AF74">
        <v>0</v>
      </c>
      <c r="AG74">
        <v>0</v>
      </c>
      <c r="AH74">
        <v>37.611906204915556</v>
      </c>
      <c r="AI74">
        <v>3.44143869397797</v>
      </c>
      <c r="AJ74">
        <v>0</v>
      </c>
      <c r="AK74">
        <v>12.664769274486764</v>
      </c>
      <c r="AL74">
        <v>18.564380378657489</v>
      </c>
      <c r="AM74">
        <v>3.8841952999175033</v>
      </c>
      <c r="AN74">
        <v>0</v>
      </c>
      <c r="AO74">
        <v>2.3418800000000006</v>
      </c>
      <c r="AP74">
        <v>2.8951164208782108</v>
      </c>
      <c r="AQ74">
        <v>0</v>
      </c>
      <c r="AR74">
        <v>10.855340579710147</v>
      </c>
      <c r="AS74">
        <v>7.6059685787267428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724.8709432401123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87.16</v>
      </c>
      <c r="L75">
        <v>35</v>
      </c>
      <c r="M75">
        <v>0</v>
      </c>
      <c r="N75">
        <v>13.937521337126601</v>
      </c>
      <c r="O75">
        <v>49.013968742408295</v>
      </c>
      <c r="P75">
        <v>65.489999999999995</v>
      </c>
      <c r="Q75">
        <v>3</v>
      </c>
      <c r="R75">
        <v>5.9425537403267414</v>
      </c>
      <c r="S75">
        <v>3.9300000000000006</v>
      </c>
      <c r="T75">
        <v>0</v>
      </c>
      <c r="U75">
        <v>279.44698320671733</v>
      </c>
      <c r="V75">
        <v>5.1100000000000003</v>
      </c>
      <c r="W75">
        <v>7.8374594944912515</v>
      </c>
      <c r="X75">
        <v>23.792539496157133</v>
      </c>
      <c r="Y75">
        <v>0</v>
      </c>
      <c r="Z75">
        <v>1.6027399999999998</v>
      </c>
      <c r="AA75">
        <v>10.362587904360057</v>
      </c>
      <c r="AB75">
        <v>7.2106315458133885</v>
      </c>
      <c r="AC75">
        <v>5.6361851151020765</v>
      </c>
      <c r="AD75">
        <v>9.0258211948839921</v>
      </c>
      <c r="AE75">
        <v>11.987041322071148</v>
      </c>
      <c r="AF75">
        <v>0</v>
      </c>
      <c r="AG75">
        <v>0</v>
      </c>
      <c r="AH75">
        <v>37.611906204915556</v>
      </c>
      <c r="AI75">
        <v>7.5108939410682289</v>
      </c>
      <c r="AJ75">
        <v>0</v>
      </c>
      <c r="AK75">
        <v>12.664769274486764</v>
      </c>
      <c r="AL75">
        <v>18.564380378657489</v>
      </c>
      <c r="AM75">
        <v>3.8841952999175033</v>
      </c>
      <c r="AN75">
        <v>0</v>
      </c>
      <c r="AO75">
        <v>2.3418800000000006</v>
      </c>
      <c r="AP75">
        <v>2.8951164208782108</v>
      </c>
      <c r="AQ75">
        <v>0</v>
      </c>
      <c r="AR75">
        <v>10.855340579710147</v>
      </c>
      <c r="AS75">
        <v>7.6059685787267428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729.42048377781862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87.16</v>
      </c>
      <c r="L76">
        <v>35</v>
      </c>
      <c r="M76">
        <v>0</v>
      </c>
      <c r="N76">
        <v>13.937521337126601</v>
      </c>
      <c r="O76">
        <v>49.013968742408295</v>
      </c>
      <c r="P76">
        <v>65.489999999999995</v>
      </c>
      <c r="Q76">
        <v>3</v>
      </c>
      <c r="R76">
        <v>5.9425537403267414</v>
      </c>
      <c r="S76">
        <v>3.9300000000000006</v>
      </c>
      <c r="T76">
        <v>0</v>
      </c>
      <c r="U76">
        <v>279.44698320671733</v>
      </c>
      <c r="V76">
        <v>5.1099999999999994</v>
      </c>
      <c r="W76">
        <v>8.2849187863928897</v>
      </c>
      <c r="X76">
        <v>24.302539450308288</v>
      </c>
      <c r="Y76">
        <v>0</v>
      </c>
      <c r="Z76">
        <v>1.6027399999999998</v>
      </c>
      <c r="AA76">
        <v>10.362587904360057</v>
      </c>
      <c r="AB76">
        <v>7.2106315458133885</v>
      </c>
      <c r="AC76">
        <v>5.6361851151020765</v>
      </c>
      <c r="AD76">
        <v>9.0258211948839921</v>
      </c>
      <c r="AE76">
        <v>11.987041322071148</v>
      </c>
      <c r="AF76">
        <v>0</v>
      </c>
      <c r="AG76">
        <v>0</v>
      </c>
      <c r="AH76">
        <v>37.611906204915556</v>
      </c>
      <c r="AI76">
        <v>12.047335855857371</v>
      </c>
      <c r="AJ76">
        <v>0</v>
      </c>
      <c r="AK76">
        <v>12.664769274486764</v>
      </c>
      <c r="AL76">
        <v>18.564380378657489</v>
      </c>
      <c r="AM76">
        <v>3.8841952999175033</v>
      </c>
      <c r="AN76">
        <v>0</v>
      </c>
      <c r="AO76">
        <v>2.2682200000000003</v>
      </c>
      <c r="AP76">
        <v>2.8951164208782108</v>
      </c>
      <c r="AQ76">
        <v>0</v>
      </c>
      <c r="AR76">
        <v>10.855340579710147</v>
      </c>
      <c r="AS76">
        <v>7.6059685787267428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734.84072493866063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87.16</v>
      </c>
      <c r="L77">
        <v>34.716883862861245</v>
      </c>
      <c r="M77">
        <v>0</v>
      </c>
      <c r="N77">
        <v>13.937521337126601</v>
      </c>
      <c r="O77">
        <v>49.013968742408295</v>
      </c>
      <c r="P77">
        <v>65.489999999999995</v>
      </c>
      <c r="Q77">
        <v>2.9</v>
      </c>
      <c r="R77">
        <v>5.81</v>
      </c>
      <c r="S77">
        <v>3.87</v>
      </c>
      <c r="T77">
        <v>0</v>
      </c>
      <c r="U77">
        <v>279.44698320671733</v>
      </c>
      <c r="V77">
        <v>5.1099999999999994</v>
      </c>
      <c r="W77">
        <v>8.2849187863928897</v>
      </c>
      <c r="X77">
        <v>24.302539450308288</v>
      </c>
      <c r="Y77">
        <v>0</v>
      </c>
      <c r="Z77">
        <v>4.8082199999999995</v>
      </c>
      <c r="AA77">
        <v>10.362587904360057</v>
      </c>
      <c r="AB77">
        <v>10.027249030344208</v>
      </c>
      <c r="AC77">
        <v>7.5133798309891349</v>
      </c>
      <c r="AD77">
        <v>9.2543522174654544</v>
      </c>
      <c r="AE77">
        <v>12.274859256235361</v>
      </c>
      <c r="AF77">
        <v>0</v>
      </c>
      <c r="AG77">
        <v>0</v>
      </c>
      <c r="AH77">
        <v>37.963049882233612</v>
      </c>
      <c r="AI77">
        <v>12.047335855857371</v>
      </c>
      <c r="AJ77">
        <v>0</v>
      </c>
      <c r="AK77">
        <v>12.664769274486764</v>
      </c>
      <c r="AL77">
        <v>18.564380378657489</v>
      </c>
      <c r="AM77">
        <v>3.8841952999175033</v>
      </c>
      <c r="AN77">
        <v>0</v>
      </c>
      <c r="AO77">
        <v>2.1691600000000002</v>
      </c>
      <c r="AP77">
        <v>3.0551096967688487</v>
      </c>
      <c r="AQ77">
        <v>0</v>
      </c>
      <c r="AR77">
        <v>10.855340579710147</v>
      </c>
      <c r="AS77">
        <v>7.6059685787267428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743.09277317156716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87.16</v>
      </c>
      <c r="L78">
        <v>34.716883862861245</v>
      </c>
      <c r="M78">
        <v>0</v>
      </c>
      <c r="N78">
        <v>13.937521337126601</v>
      </c>
      <c r="O78">
        <v>49.013968742408295</v>
      </c>
      <c r="P78">
        <v>65.489999999999995</v>
      </c>
      <c r="Q78">
        <v>2.9</v>
      </c>
      <c r="R78">
        <v>5.81</v>
      </c>
      <c r="S78">
        <v>3.87</v>
      </c>
      <c r="T78">
        <v>0</v>
      </c>
      <c r="U78">
        <v>279.44698320671733</v>
      </c>
      <c r="V78">
        <v>5.1099999999999994</v>
      </c>
      <c r="W78">
        <v>8.2849187863928897</v>
      </c>
      <c r="X78">
        <v>24.302539450308288</v>
      </c>
      <c r="Y78">
        <v>0</v>
      </c>
      <c r="Z78">
        <v>4.8082199999999995</v>
      </c>
      <c r="AA78">
        <v>10.362587904360057</v>
      </c>
      <c r="AB78">
        <v>10.027249030344208</v>
      </c>
      <c r="AC78">
        <v>7.5133798309891349</v>
      </c>
      <c r="AD78">
        <v>9.2543522174654544</v>
      </c>
      <c r="AE78">
        <v>12.274859256235361</v>
      </c>
      <c r="AF78">
        <v>0</v>
      </c>
      <c r="AG78">
        <v>0</v>
      </c>
      <c r="AH78">
        <v>37.963049882233612</v>
      </c>
      <c r="AI78">
        <v>12.047335855857371</v>
      </c>
      <c r="AJ78">
        <v>0</v>
      </c>
      <c r="AK78">
        <v>12.664769274486764</v>
      </c>
      <c r="AL78">
        <v>18.564380378657489</v>
      </c>
      <c r="AM78">
        <v>3.8841952999175033</v>
      </c>
      <c r="AN78">
        <v>0</v>
      </c>
      <c r="AO78">
        <v>2.1691600000000002</v>
      </c>
      <c r="AP78">
        <v>3.0551096967688487</v>
      </c>
      <c r="AQ78">
        <v>0</v>
      </c>
      <c r="AR78">
        <v>10.855340579710147</v>
      </c>
      <c r="AS78">
        <v>7.6059685787267428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743.09277317156716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87.109999999999985</v>
      </c>
      <c r="L79">
        <v>34.716883862861245</v>
      </c>
      <c r="M79">
        <v>0</v>
      </c>
      <c r="N79">
        <v>13.937521337126601</v>
      </c>
      <c r="O79">
        <v>49.013968742408295</v>
      </c>
      <c r="P79">
        <v>65.489999999999995</v>
      </c>
      <c r="Q79">
        <v>2.9</v>
      </c>
      <c r="R79">
        <v>5.81</v>
      </c>
      <c r="S79">
        <v>3.87</v>
      </c>
      <c r="T79">
        <v>0</v>
      </c>
      <c r="U79">
        <v>279.44698320671733</v>
      </c>
      <c r="V79">
        <v>5.1099999999999994</v>
      </c>
      <c r="W79">
        <v>8.2849187863928897</v>
      </c>
      <c r="X79">
        <v>24.302539450308288</v>
      </c>
      <c r="Y79">
        <v>0</v>
      </c>
      <c r="Z79">
        <v>4.8082199999999995</v>
      </c>
      <c r="AA79">
        <v>10.362587904360057</v>
      </c>
      <c r="AB79">
        <v>10.027249030344208</v>
      </c>
      <c r="AC79">
        <v>7.5133798309891349</v>
      </c>
      <c r="AD79">
        <v>9.2543522174654544</v>
      </c>
      <c r="AE79">
        <v>12.274859256235361</v>
      </c>
      <c r="AF79">
        <v>0</v>
      </c>
      <c r="AG79">
        <v>0</v>
      </c>
      <c r="AH79">
        <v>37.963049882233612</v>
      </c>
      <c r="AI79">
        <v>12.047335855857371</v>
      </c>
      <c r="AJ79">
        <v>0</v>
      </c>
      <c r="AK79">
        <v>12.664769274486764</v>
      </c>
      <c r="AL79">
        <v>18.564380378657489</v>
      </c>
      <c r="AM79">
        <v>3.8841952999175033</v>
      </c>
      <c r="AN79">
        <v>0</v>
      </c>
      <c r="AO79">
        <v>2.1691600000000002</v>
      </c>
      <c r="AP79">
        <v>3.0551096967688487</v>
      </c>
      <c r="AQ79">
        <v>0</v>
      </c>
      <c r="AR79">
        <v>10.855340579710147</v>
      </c>
      <c r="AS79">
        <v>7.6059685787267428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743.04277317156721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101.62801937168693</v>
      </c>
      <c r="L80">
        <v>62.529999999999994</v>
      </c>
      <c r="M80">
        <v>0</v>
      </c>
      <c r="N80">
        <v>13.937521337126601</v>
      </c>
      <c r="O80">
        <v>49.013968742408295</v>
      </c>
      <c r="P80">
        <v>65.489999999999995</v>
      </c>
      <c r="Q80">
        <v>4.9625409836065568</v>
      </c>
      <c r="R80">
        <v>10.102538326212615</v>
      </c>
      <c r="S80">
        <v>6.3274619085805943</v>
      </c>
      <c r="T80">
        <v>0</v>
      </c>
      <c r="U80">
        <v>279.44698320671733</v>
      </c>
      <c r="V80">
        <v>5.1099999999999994</v>
      </c>
      <c r="W80">
        <v>8.2849187863928897</v>
      </c>
      <c r="X80">
        <v>24.302539450308288</v>
      </c>
      <c r="Y80">
        <v>0</v>
      </c>
      <c r="Z80">
        <v>4.8082199999999995</v>
      </c>
      <c r="AA80">
        <v>10.362587904360057</v>
      </c>
      <c r="AB80">
        <v>10.027249030344208</v>
      </c>
      <c r="AC80">
        <v>7.5133798309891349</v>
      </c>
      <c r="AD80">
        <v>9.2543522174654544</v>
      </c>
      <c r="AE80">
        <v>12.274859256235361</v>
      </c>
      <c r="AF80">
        <v>0</v>
      </c>
      <c r="AG80">
        <v>0</v>
      </c>
      <c r="AH80">
        <v>37.963049882233612</v>
      </c>
      <c r="AI80">
        <v>12.047335855857371</v>
      </c>
      <c r="AJ80">
        <v>0</v>
      </c>
      <c r="AK80">
        <v>12.664769274486764</v>
      </c>
      <c r="AL80">
        <v>18.564380378657489</v>
      </c>
      <c r="AM80">
        <v>3.8841952999175033</v>
      </c>
      <c r="AN80">
        <v>0</v>
      </c>
      <c r="AO80">
        <v>2.1691600000000002</v>
      </c>
      <c r="AP80">
        <v>3.0551096967688487</v>
      </c>
      <c r="AQ80">
        <v>0</v>
      </c>
      <c r="AR80">
        <v>10.855340579710147</v>
      </c>
      <c r="AS80">
        <v>7.6059685787267428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794.18644989879272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101.63</v>
      </c>
      <c r="L81">
        <v>62.53</v>
      </c>
      <c r="M81">
        <v>0</v>
      </c>
      <c r="N81">
        <v>13.937521337126601</v>
      </c>
      <c r="O81">
        <v>49.013968742408295</v>
      </c>
      <c r="P81">
        <v>65.489999999999995</v>
      </c>
      <c r="Q81">
        <v>4.9625409836065568</v>
      </c>
      <c r="R81">
        <v>10.102538326212615</v>
      </c>
      <c r="S81">
        <v>6.3274619085805943</v>
      </c>
      <c r="T81">
        <v>0</v>
      </c>
      <c r="U81">
        <v>279.44698320671733</v>
      </c>
      <c r="V81">
        <v>5.1099999999999994</v>
      </c>
      <c r="W81">
        <v>8.2849187863928897</v>
      </c>
      <c r="X81">
        <v>24.302539450308288</v>
      </c>
      <c r="Y81">
        <v>0</v>
      </c>
      <c r="Z81">
        <v>4.8082199999999995</v>
      </c>
      <c r="AA81">
        <v>10.362587904360057</v>
      </c>
      <c r="AB81">
        <v>10.027249030344208</v>
      </c>
      <c r="AC81">
        <v>7.5133798309891349</v>
      </c>
      <c r="AD81">
        <v>9.2543522174654544</v>
      </c>
      <c r="AE81">
        <v>12.274859256235361</v>
      </c>
      <c r="AF81">
        <v>0</v>
      </c>
      <c r="AG81">
        <v>0</v>
      </c>
      <c r="AH81">
        <v>37.963049882233612</v>
      </c>
      <c r="AI81">
        <v>12.047335855857371</v>
      </c>
      <c r="AJ81">
        <v>0</v>
      </c>
      <c r="AK81">
        <v>12.664769274486764</v>
      </c>
      <c r="AL81">
        <v>18.564380378657489</v>
      </c>
      <c r="AM81">
        <v>3.8841952999175033</v>
      </c>
      <c r="AN81">
        <v>0</v>
      </c>
      <c r="AO81">
        <v>2.2402800000000003</v>
      </c>
      <c r="AP81">
        <v>3.0551096967688487</v>
      </c>
      <c r="AQ81">
        <v>0</v>
      </c>
      <c r="AR81">
        <v>10.855340579710147</v>
      </c>
      <c r="AS81">
        <v>7.6059685787267428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794.25955052710572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101.63</v>
      </c>
      <c r="L82">
        <v>62.529999999999994</v>
      </c>
      <c r="M82">
        <v>0</v>
      </c>
      <c r="N82">
        <v>13.937521337126601</v>
      </c>
      <c r="O82">
        <v>49.013968742408295</v>
      </c>
      <c r="P82">
        <v>65.489999999999995</v>
      </c>
      <c r="Q82">
        <v>4.9625409836065568</v>
      </c>
      <c r="R82">
        <v>10.102538326212615</v>
      </c>
      <c r="S82">
        <v>6.3274619085805943</v>
      </c>
      <c r="T82">
        <v>0</v>
      </c>
      <c r="U82">
        <v>279.44698320671733</v>
      </c>
      <c r="V82">
        <v>5.1099999999999994</v>
      </c>
      <c r="W82">
        <v>8.2849187863928897</v>
      </c>
      <c r="X82">
        <v>24.302539450308288</v>
      </c>
      <c r="Y82">
        <v>0</v>
      </c>
      <c r="Z82">
        <v>4.8082199999999995</v>
      </c>
      <c r="AA82">
        <v>10.362587904360057</v>
      </c>
      <c r="AB82">
        <v>10.027249030344208</v>
      </c>
      <c r="AC82">
        <v>7.5133798309891349</v>
      </c>
      <c r="AD82">
        <v>9.2543522174654544</v>
      </c>
      <c r="AE82">
        <v>12.274859256235361</v>
      </c>
      <c r="AF82">
        <v>0</v>
      </c>
      <c r="AG82">
        <v>0</v>
      </c>
      <c r="AH82">
        <v>37.963049882233612</v>
      </c>
      <c r="AI82">
        <v>4.6928709463335947</v>
      </c>
      <c r="AJ82">
        <v>0</v>
      </c>
      <c r="AK82">
        <v>12.664769274486764</v>
      </c>
      <c r="AL82">
        <v>18.564380378657489</v>
      </c>
      <c r="AM82">
        <v>3.8841952999175033</v>
      </c>
      <c r="AN82">
        <v>0</v>
      </c>
      <c r="AO82">
        <v>2.2783800000000007</v>
      </c>
      <c r="AP82">
        <v>3.0551096967688487</v>
      </c>
      <c r="AQ82">
        <v>0</v>
      </c>
      <c r="AR82">
        <v>10.855340579710147</v>
      </c>
      <c r="AS82">
        <v>7.6059685787267428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786.943185617582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101.63</v>
      </c>
      <c r="L83">
        <v>62.52</v>
      </c>
      <c r="M83">
        <v>0</v>
      </c>
      <c r="N83">
        <v>13.937521337126601</v>
      </c>
      <c r="O83">
        <v>49.013968742408295</v>
      </c>
      <c r="P83">
        <v>65.489999999999995</v>
      </c>
      <c r="Q83">
        <v>4.9625409836065568</v>
      </c>
      <c r="R83">
        <v>10.102538326212615</v>
      </c>
      <c r="S83">
        <v>6.3274619085805943</v>
      </c>
      <c r="T83">
        <v>0</v>
      </c>
      <c r="U83">
        <v>279.44698320671733</v>
      </c>
      <c r="V83">
        <v>5.1099999999999994</v>
      </c>
      <c r="W83">
        <v>8.2849187863928897</v>
      </c>
      <c r="X83">
        <v>24.302539450308288</v>
      </c>
      <c r="Y83">
        <v>0</v>
      </c>
      <c r="Z83">
        <v>4.8082199999999995</v>
      </c>
      <c r="AA83">
        <v>10.362587904360057</v>
      </c>
      <c r="AB83">
        <v>10.027249030344208</v>
      </c>
      <c r="AC83">
        <v>7.5133798309891349</v>
      </c>
      <c r="AD83">
        <v>9.2543522174654544</v>
      </c>
      <c r="AE83">
        <v>12.274859256235361</v>
      </c>
      <c r="AF83">
        <v>0</v>
      </c>
      <c r="AG83">
        <v>0</v>
      </c>
      <c r="AH83">
        <v>37.963049882233612</v>
      </c>
      <c r="AI83">
        <v>4.6928709463335947</v>
      </c>
      <c r="AJ83">
        <v>0</v>
      </c>
      <c r="AK83">
        <v>12.664769274486764</v>
      </c>
      <c r="AL83">
        <v>18.564380378657489</v>
      </c>
      <c r="AM83">
        <v>3.8841952999175033</v>
      </c>
      <c r="AN83">
        <v>0</v>
      </c>
      <c r="AO83">
        <v>2.3469600000000006</v>
      </c>
      <c r="AP83">
        <v>3.0551096967688487</v>
      </c>
      <c r="AQ83">
        <v>0</v>
      </c>
      <c r="AR83">
        <v>10.855340579710147</v>
      </c>
      <c r="AS83">
        <v>7.6059685787267428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787.00176561758201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101.63</v>
      </c>
      <c r="L84">
        <v>62.529999999999994</v>
      </c>
      <c r="M84">
        <v>0</v>
      </c>
      <c r="N84">
        <v>13.937521337126601</v>
      </c>
      <c r="O84">
        <v>49.013968742408295</v>
      </c>
      <c r="P84">
        <v>65.489999999999995</v>
      </c>
      <c r="Q84">
        <v>4.9625409836065568</v>
      </c>
      <c r="R84">
        <v>10.102538326212615</v>
      </c>
      <c r="S84">
        <v>6.3274619085805943</v>
      </c>
      <c r="T84">
        <v>0</v>
      </c>
      <c r="U84">
        <v>279.44698320671733</v>
      </c>
      <c r="V84">
        <v>5.1099999999999994</v>
      </c>
      <c r="W84">
        <v>8.2849187863928897</v>
      </c>
      <c r="X84">
        <v>24.302539450308288</v>
      </c>
      <c r="Y84">
        <v>0</v>
      </c>
      <c r="Z84">
        <v>4.8082199999999995</v>
      </c>
      <c r="AA84">
        <v>10.362587904360057</v>
      </c>
      <c r="AB84">
        <v>10.027249030344208</v>
      </c>
      <c r="AC84">
        <v>7.5133798309891349</v>
      </c>
      <c r="AD84">
        <v>9.2543522174654544</v>
      </c>
      <c r="AE84">
        <v>12.274859256235361</v>
      </c>
      <c r="AF84">
        <v>0</v>
      </c>
      <c r="AG84">
        <v>0</v>
      </c>
      <c r="AH84">
        <v>37.963049882233612</v>
      </c>
      <c r="AI84">
        <v>4.6928709463335947</v>
      </c>
      <c r="AJ84">
        <v>0</v>
      </c>
      <c r="AK84">
        <v>12.664769274486764</v>
      </c>
      <c r="AL84">
        <v>18.564380378657489</v>
      </c>
      <c r="AM84">
        <v>3.8841952999175033</v>
      </c>
      <c r="AN84">
        <v>0</v>
      </c>
      <c r="AO84">
        <v>2.3850600000000006</v>
      </c>
      <c r="AP84">
        <v>3.0551096967688487</v>
      </c>
      <c r="AQ84">
        <v>0</v>
      </c>
      <c r="AR84">
        <v>10.855340579710147</v>
      </c>
      <c r="AS84">
        <v>7.6059685787267428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787.04986561758199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101.63</v>
      </c>
      <c r="L85">
        <v>62.53</v>
      </c>
      <c r="M85">
        <v>0</v>
      </c>
      <c r="N85">
        <v>13.937521337126601</v>
      </c>
      <c r="O85">
        <v>49.013968742408295</v>
      </c>
      <c r="P85">
        <v>65.489999999999995</v>
      </c>
      <c r="Q85">
        <v>4.9625409836065568</v>
      </c>
      <c r="R85">
        <v>10.102538326212615</v>
      </c>
      <c r="S85">
        <v>6.3274619085805943</v>
      </c>
      <c r="T85">
        <v>0</v>
      </c>
      <c r="U85">
        <v>279.44698320671733</v>
      </c>
      <c r="V85">
        <v>5.1099999999999994</v>
      </c>
      <c r="W85">
        <v>8.2849187863928897</v>
      </c>
      <c r="X85">
        <v>24.302539450308288</v>
      </c>
      <c r="Y85">
        <v>0</v>
      </c>
      <c r="Z85">
        <v>0.81025999999999998</v>
      </c>
      <c r="AA85">
        <v>10.362587904360057</v>
      </c>
      <c r="AB85">
        <v>9.7140393503560905</v>
      </c>
      <c r="AC85">
        <v>7.1430019519967143</v>
      </c>
      <c r="AD85">
        <v>9.0258211948839921</v>
      </c>
      <c r="AE85">
        <v>11.987041322071148</v>
      </c>
      <c r="AF85">
        <v>0</v>
      </c>
      <c r="AG85">
        <v>0</v>
      </c>
      <c r="AH85">
        <v>37.611906204915556</v>
      </c>
      <c r="AI85">
        <v>6.885177814890417</v>
      </c>
      <c r="AJ85">
        <v>0</v>
      </c>
      <c r="AK85">
        <v>12.664769274486764</v>
      </c>
      <c r="AL85">
        <v>18.564380378657489</v>
      </c>
      <c r="AM85">
        <v>3.8841952999175033</v>
      </c>
      <c r="AN85">
        <v>0</v>
      </c>
      <c r="AO85">
        <v>2.4206200000000004</v>
      </c>
      <c r="AP85">
        <v>2.8951164208782108</v>
      </c>
      <c r="AQ85">
        <v>0</v>
      </c>
      <c r="AR85">
        <v>10.855340579710147</v>
      </c>
      <c r="AS85">
        <v>7.6059685787267428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783.56869901720381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101.63</v>
      </c>
      <c r="L86">
        <v>62.53</v>
      </c>
      <c r="M86">
        <v>0</v>
      </c>
      <c r="N86">
        <v>13.937521337126601</v>
      </c>
      <c r="O86">
        <v>49.013968742408295</v>
      </c>
      <c r="P86">
        <v>65.489999999999995</v>
      </c>
      <c r="Q86">
        <v>4.9625409836065568</v>
      </c>
      <c r="R86">
        <v>10.102538326212615</v>
      </c>
      <c r="S86">
        <v>6.3274619085805943</v>
      </c>
      <c r="T86">
        <v>0</v>
      </c>
      <c r="U86">
        <v>279.44698320671733</v>
      </c>
      <c r="V86">
        <v>5.1099999999999994</v>
      </c>
      <c r="W86">
        <v>8.2849187863928897</v>
      </c>
      <c r="X86">
        <v>24.302539450308288</v>
      </c>
      <c r="Y86">
        <v>0</v>
      </c>
      <c r="Z86">
        <v>0.81025999999999998</v>
      </c>
      <c r="AA86">
        <v>10.362587904360057</v>
      </c>
      <c r="AB86">
        <v>9.7140393503560905</v>
      </c>
      <c r="AC86">
        <v>7.1430019519967143</v>
      </c>
      <c r="AD86">
        <v>9.0258211948839921</v>
      </c>
      <c r="AE86">
        <v>11.987041322071148</v>
      </c>
      <c r="AF86">
        <v>0</v>
      </c>
      <c r="AG86">
        <v>0</v>
      </c>
      <c r="AH86">
        <v>37.611906204915556</v>
      </c>
      <c r="AI86">
        <v>6.885177814890417</v>
      </c>
      <c r="AJ86">
        <v>0</v>
      </c>
      <c r="AK86">
        <v>12.664769274486764</v>
      </c>
      <c r="AL86">
        <v>18.564380378657489</v>
      </c>
      <c r="AM86">
        <v>3.8841952999175033</v>
      </c>
      <c r="AN86">
        <v>0</v>
      </c>
      <c r="AO86">
        <v>2.4282400000000006</v>
      </c>
      <c r="AP86">
        <v>2.8951164208782108</v>
      </c>
      <c r="AQ86">
        <v>0</v>
      </c>
      <c r="AR86">
        <v>10.855340579710147</v>
      </c>
      <c r="AS86">
        <v>7.6059685787267428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783.57631901720379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87.11</v>
      </c>
      <c r="L87">
        <v>48.4</v>
      </c>
      <c r="M87">
        <v>0</v>
      </c>
      <c r="N87">
        <v>13.937521337126601</v>
      </c>
      <c r="O87">
        <v>49.013968742408295</v>
      </c>
      <c r="P87">
        <v>65.489999999999995</v>
      </c>
      <c r="Q87">
        <v>4.9625409836065568</v>
      </c>
      <c r="R87">
        <v>10.102538326212615</v>
      </c>
      <c r="S87">
        <v>6.3274619085805943</v>
      </c>
      <c r="T87">
        <v>0</v>
      </c>
      <c r="U87">
        <v>279.44698320671733</v>
      </c>
      <c r="V87">
        <v>5.1099999999999994</v>
      </c>
      <c r="W87">
        <v>8.2849187863928897</v>
      </c>
      <c r="X87">
        <v>24.302539450308288</v>
      </c>
      <c r="Y87">
        <v>0</v>
      </c>
      <c r="Z87">
        <v>0.81025999999999998</v>
      </c>
      <c r="AA87">
        <v>10.362587904360057</v>
      </c>
      <c r="AB87">
        <v>9.7140393503560905</v>
      </c>
      <c r="AC87">
        <v>7.1430019519967143</v>
      </c>
      <c r="AD87">
        <v>9.0258211948839921</v>
      </c>
      <c r="AE87">
        <v>11.987041322071148</v>
      </c>
      <c r="AF87">
        <v>0</v>
      </c>
      <c r="AG87">
        <v>0</v>
      </c>
      <c r="AH87">
        <v>37.611906204915556</v>
      </c>
      <c r="AI87">
        <v>6.885177814890417</v>
      </c>
      <c r="AJ87">
        <v>0</v>
      </c>
      <c r="AK87">
        <v>12.664769274486764</v>
      </c>
      <c r="AL87">
        <v>18.564380378657489</v>
      </c>
      <c r="AM87">
        <v>3.8841952999175033</v>
      </c>
      <c r="AN87">
        <v>0</v>
      </c>
      <c r="AO87">
        <v>2.3850600000000006</v>
      </c>
      <c r="AP87">
        <v>2.8951164208782108</v>
      </c>
      <c r="AQ87">
        <v>0</v>
      </c>
      <c r="AR87">
        <v>10.855340579710147</v>
      </c>
      <c r="AS87">
        <v>7.6059685787267428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754.88313901720369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87.11</v>
      </c>
      <c r="L88">
        <v>48.4</v>
      </c>
      <c r="M88">
        <v>0</v>
      </c>
      <c r="N88">
        <v>13.937521337126601</v>
      </c>
      <c r="O88">
        <v>49.013968742408295</v>
      </c>
      <c r="P88">
        <v>65.489999999999995</v>
      </c>
      <c r="Q88">
        <v>4.9625409836065568</v>
      </c>
      <c r="R88">
        <v>10.102538326212615</v>
      </c>
      <c r="S88">
        <v>6.3274619085805943</v>
      </c>
      <c r="T88">
        <v>0</v>
      </c>
      <c r="U88">
        <v>279.44698320671733</v>
      </c>
      <c r="V88">
        <v>5.1099999999999994</v>
      </c>
      <c r="W88">
        <v>8.2849187863928897</v>
      </c>
      <c r="X88">
        <v>24.302539450308288</v>
      </c>
      <c r="Y88">
        <v>0</v>
      </c>
      <c r="Z88">
        <v>0.81025999999999998</v>
      </c>
      <c r="AA88">
        <v>10.362587904360057</v>
      </c>
      <c r="AB88">
        <v>9.7140393503560905</v>
      </c>
      <c r="AC88">
        <v>7.1430019519967143</v>
      </c>
      <c r="AD88">
        <v>9.0258211948839921</v>
      </c>
      <c r="AE88">
        <v>11.987041322071148</v>
      </c>
      <c r="AF88">
        <v>0</v>
      </c>
      <c r="AG88">
        <v>0</v>
      </c>
      <c r="AH88">
        <v>37.611906204915556</v>
      </c>
      <c r="AI88">
        <v>6.885177814890417</v>
      </c>
      <c r="AJ88">
        <v>0</v>
      </c>
      <c r="AK88">
        <v>12.664769274486764</v>
      </c>
      <c r="AL88">
        <v>18.564380378657489</v>
      </c>
      <c r="AM88">
        <v>3.8841952999175033</v>
      </c>
      <c r="AN88">
        <v>0</v>
      </c>
      <c r="AO88">
        <v>2.3850600000000006</v>
      </c>
      <c r="AP88">
        <v>2.8951164208782108</v>
      </c>
      <c r="AQ88">
        <v>0</v>
      </c>
      <c r="AR88">
        <v>10.855340579710147</v>
      </c>
      <c r="AS88">
        <v>7.6059685787267428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754.88313901720369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87.11</v>
      </c>
      <c r="L89">
        <v>48.39</v>
      </c>
      <c r="M89">
        <v>0</v>
      </c>
      <c r="N89">
        <v>13.937521337126601</v>
      </c>
      <c r="O89">
        <v>49.013968742408295</v>
      </c>
      <c r="P89">
        <v>65.489999999999995</v>
      </c>
      <c r="Q89">
        <v>4.9625409836065568</v>
      </c>
      <c r="R89">
        <v>10.102538326212615</v>
      </c>
      <c r="S89">
        <v>6.3274619085805943</v>
      </c>
      <c r="T89">
        <v>0</v>
      </c>
      <c r="U89">
        <v>279.44698320671733</v>
      </c>
      <c r="V89">
        <v>5.1099999999999994</v>
      </c>
      <c r="W89">
        <v>8.2849187863928897</v>
      </c>
      <c r="X89">
        <v>24.302539450308288</v>
      </c>
      <c r="Y89">
        <v>0</v>
      </c>
      <c r="Z89">
        <v>0.81025999999999998</v>
      </c>
      <c r="AA89">
        <v>10.362587904360057</v>
      </c>
      <c r="AB89">
        <v>9.7140393503560905</v>
      </c>
      <c r="AC89">
        <v>7.1430019519967143</v>
      </c>
      <c r="AD89">
        <v>9.0258211948839921</v>
      </c>
      <c r="AE89">
        <v>11.987041322071148</v>
      </c>
      <c r="AF89">
        <v>0</v>
      </c>
      <c r="AG89">
        <v>0</v>
      </c>
      <c r="AH89">
        <v>37.611906204915556</v>
      </c>
      <c r="AI89">
        <v>4.6928709463335947</v>
      </c>
      <c r="AJ89">
        <v>0</v>
      </c>
      <c r="AK89">
        <v>12.664769274486764</v>
      </c>
      <c r="AL89">
        <v>18.564380378657489</v>
      </c>
      <c r="AM89">
        <v>3.8841952999175033</v>
      </c>
      <c r="AN89">
        <v>0</v>
      </c>
      <c r="AO89">
        <v>2.3850600000000006</v>
      </c>
      <c r="AP89">
        <v>2.8951164208782108</v>
      </c>
      <c r="AQ89">
        <v>0</v>
      </c>
      <c r="AR89">
        <v>10.855340579710147</v>
      </c>
      <c r="AS89">
        <v>7.6059685787267428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752.68083214864691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87.11</v>
      </c>
      <c r="L90">
        <v>43.55</v>
      </c>
      <c r="M90">
        <v>0</v>
      </c>
      <c r="N90">
        <v>13.937521337126601</v>
      </c>
      <c r="O90">
        <v>49.013968742408295</v>
      </c>
      <c r="P90">
        <v>65.489999999999995</v>
      </c>
      <c r="Q90">
        <v>4.9625409836065568</v>
      </c>
      <c r="R90">
        <v>10.102538326212615</v>
      </c>
      <c r="S90">
        <v>6.3274619085805943</v>
      </c>
      <c r="T90">
        <v>0</v>
      </c>
      <c r="U90">
        <v>279.44698320671733</v>
      </c>
      <c r="V90">
        <v>5.1099999999999994</v>
      </c>
      <c r="W90">
        <v>8.2849187863928897</v>
      </c>
      <c r="X90">
        <v>24.302539450308288</v>
      </c>
      <c r="Y90">
        <v>0</v>
      </c>
      <c r="Z90">
        <v>3.2054799999999997</v>
      </c>
      <c r="AA90">
        <v>10.362587904360057</v>
      </c>
      <c r="AB90">
        <v>9.7140393503560905</v>
      </c>
      <c r="AC90">
        <v>7.1430019519967143</v>
      </c>
      <c r="AD90">
        <v>9.0258211948839921</v>
      </c>
      <c r="AE90">
        <v>11.987041322071148</v>
      </c>
      <c r="AF90">
        <v>0</v>
      </c>
      <c r="AG90">
        <v>0</v>
      </c>
      <c r="AH90">
        <v>37.611906204915556</v>
      </c>
      <c r="AI90">
        <v>4.6928709463335947</v>
      </c>
      <c r="AJ90">
        <v>0</v>
      </c>
      <c r="AK90">
        <v>12.664769274486764</v>
      </c>
      <c r="AL90">
        <v>18.564380378657489</v>
      </c>
      <c r="AM90">
        <v>3.8841952999175033</v>
      </c>
      <c r="AN90">
        <v>0</v>
      </c>
      <c r="AO90">
        <v>2.3850600000000006</v>
      </c>
      <c r="AP90">
        <v>2.8951164208782108</v>
      </c>
      <c r="AQ90">
        <v>0</v>
      </c>
      <c r="AR90">
        <v>10.855340579710147</v>
      </c>
      <c r="AS90">
        <v>7.6059685787267428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750.2360521486471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87.11</v>
      </c>
      <c r="L91">
        <v>34.716883862861245</v>
      </c>
      <c r="M91">
        <v>0</v>
      </c>
      <c r="N91">
        <v>13.937521337126601</v>
      </c>
      <c r="O91">
        <v>49.013968742408295</v>
      </c>
      <c r="P91">
        <v>65.489999999999995</v>
      </c>
      <c r="Q91">
        <v>2.961662921348315</v>
      </c>
      <c r="R91">
        <v>5.81</v>
      </c>
      <c r="S91">
        <v>3.871723063223508</v>
      </c>
      <c r="T91">
        <v>0</v>
      </c>
      <c r="U91">
        <v>279.44698320671733</v>
      </c>
      <c r="V91">
        <v>5.1099999999999994</v>
      </c>
      <c r="W91">
        <v>8.2849187863928897</v>
      </c>
      <c r="X91">
        <v>24.302539450308288</v>
      </c>
      <c r="Y91">
        <v>0</v>
      </c>
      <c r="Z91">
        <v>4.8082199999999995</v>
      </c>
      <c r="AA91">
        <v>10.362587904360057</v>
      </c>
      <c r="AB91">
        <v>10.027249030344208</v>
      </c>
      <c r="AC91">
        <v>7.5133798309891349</v>
      </c>
      <c r="AD91">
        <v>9.2543522174654544</v>
      </c>
      <c r="AE91">
        <v>12.274859256235361</v>
      </c>
      <c r="AF91">
        <v>0</v>
      </c>
      <c r="AG91">
        <v>0</v>
      </c>
      <c r="AH91">
        <v>37.963049882233612</v>
      </c>
      <c r="AI91">
        <v>4.6928709463335947</v>
      </c>
      <c r="AJ91">
        <v>0</v>
      </c>
      <c r="AK91">
        <v>12.664769274486764</v>
      </c>
      <c r="AL91">
        <v>18.564380378657489</v>
      </c>
      <c r="AM91">
        <v>3.8841952999175033</v>
      </c>
      <c r="AN91">
        <v>0</v>
      </c>
      <c r="AO91">
        <v>2.3850600000000006</v>
      </c>
      <c r="AP91">
        <v>3.0551096967688487</v>
      </c>
      <c r="AQ91">
        <v>0</v>
      </c>
      <c r="AR91">
        <v>10.855340579710147</v>
      </c>
      <c r="AS91">
        <v>7.6059685787267428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735.96759424661525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87.11</v>
      </c>
      <c r="L92">
        <v>34.716883862861245</v>
      </c>
      <c r="M92">
        <v>0</v>
      </c>
      <c r="N92">
        <v>13.937521337126601</v>
      </c>
      <c r="O92">
        <v>49.013968742408295</v>
      </c>
      <c r="P92">
        <v>65.489999999999995</v>
      </c>
      <c r="Q92">
        <v>2.9016599885518031</v>
      </c>
      <c r="R92">
        <v>5.81</v>
      </c>
      <c r="S92">
        <v>3.871723063223508</v>
      </c>
      <c r="T92">
        <v>0</v>
      </c>
      <c r="U92">
        <v>279.44698320671733</v>
      </c>
      <c r="V92">
        <v>5.1099999999999994</v>
      </c>
      <c r="W92">
        <v>8.2849187863928897</v>
      </c>
      <c r="X92">
        <v>24.302539450308288</v>
      </c>
      <c r="Y92">
        <v>0</v>
      </c>
      <c r="Z92">
        <v>4.8082199999999995</v>
      </c>
      <c r="AA92">
        <v>10.362587904360057</v>
      </c>
      <c r="AB92">
        <v>10.027249030344208</v>
      </c>
      <c r="AC92">
        <v>7.5133798309891349</v>
      </c>
      <c r="AD92">
        <v>9.2543522174654544</v>
      </c>
      <c r="AE92">
        <v>12.274859256235361</v>
      </c>
      <c r="AF92">
        <v>0</v>
      </c>
      <c r="AG92">
        <v>0</v>
      </c>
      <c r="AH92">
        <v>37.963049882233612</v>
      </c>
      <c r="AI92">
        <v>4.6928709463335947</v>
      </c>
      <c r="AJ92">
        <v>0</v>
      </c>
      <c r="AK92">
        <v>12.664769274486764</v>
      </c>
      <c r="AL92">
        <v>18.564380378657489</v>
      </c>
      <c r="AM92">
        <v>3.8841952999175033</v>
      </c>
      <c r="AN92">
        <v>0</v>
      </c>
      <c r="AO92">
        <v>2.3850600000000006</v>
      </c>
      <c r="AP92">
        <v>3.0551096967688487</v>
      </c>
      <c r="AQ92">
        <v>0</v>
      </c>
      <c r="AR92">
        <v>10.855340579710147</v>
      </c>
      <c r="AS92">
        <v>7.6059685787267428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735.90759131381878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87.11</v>
      </c>
      <c r="L93">
        <v>34.716883862861245</v>
      </c>
      <c r="M93">
        <v>0</v>
      </c>
      <c r="N93">
        <v>13.937521337126601</v>
      </c>
      <c r="O93">
        <v>49.013968742408295</v>
      </c>
      <c r="P93">
        <v>65.489999999999995</v>
      </c>
      <c r="Q93">
        <v>2.9016599885518031</v>
      </c>
      <c r="R93">
        <v>5.81</v>
      </c>
      <c r="S93">
        <v>3.871723063223508</v>
      </c>
      <c r="T93">
        <v>0</v>
      </c>
      <c r="U93">
        <v>279.44698320671733</v>
      </c>
      <c r="V93">
        <v>5.1099999999999994</v>
      </c>
      <c r="W93">
        <v>8.2849187863928897</v>
      </c>
      <c r="X93">
        <v>24.302539450308288</v>
      </c>
      <c r="Y93">
        <v>0</v>
      </c>
      <c r="Z93">
        <v>4.8082199999999995</v>
      </c>
      <c r="AA93">
        <v>10.362587904360057</v>
      </c>
      <c r="AB93">
        <v>10.027249030344208</v>
      </c>
      <c r="AC93">
        <v>7.5133798309891349</v>
      </c>
      <c r="AD93">
        <v>9.2543522174654544</v>
      </c>
      <c r="AE93">
        <v>12.274859256235361</v>
      </c>
      <c r="AF93">
        <v>0</v>
      </c>
      <c r="AG93">
        <v>0</v>
      </c>
      <c r="AH93">
        <v>37.963049882233612</v>
      </c>
      <c r="AI93">
        <v>4.6928709463335947</v>
      </c>
      <c r="AJ93">
        <v>0</v>
      </c>
      <c r="AK93">
        <v>12.664769274486764</v>
      </c>
      <c r="AL93">
        <v>18.564380378657489</v>
      </c>
      <c r="AM93">
        <v>3.8841952999175033</v>
      </c>
      <c r="AN93">
        <v>0</v>
      </c>
      <c r="AO93">
        <v>2.4587200000000005</v>
      </c>
      <c r="AP93">
        <v>3.0551096967688487</v>
      </c>
      <c r="AQ93">
        <v>0</v>
      </c>
      <c r="AR93">
        <v>10.855340579710147</v>
      </c>
      <c r="AS93">
        <v>7.6059685787267428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735.9812513138188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87.11</v>
      </c>
      <c r="L94">
        <v>34.716883862861245</v>
      </c>
      <c r="M94">
        <v>0</v>
      </c>
      <c r="N94">
        <v>13.937521337126601</v>
      </c>
      <c r="O94">
        <v>49.013968742408295</v>
      </c>
      <c r="P94">
        <v>65.489999999999995</v>
      </c>
      <c r="Q94">
        <v>2.9016599885518031</v>
      </c>
      <c r="R94">
        <v>5.81</v>
      </c>
      <c r="S94">
        <v>3.871723063223508</v>
      </c>
      <c r="T94">
        <v>0</v>
      </c>
      <c r="U94">
        <v>279.44698320671733</v>
      </c>
      <c r="V94">
        <v>5.1099999999999994</v>
      </c>
      <c r="W94">
        <v>8.2849187863928897</v>
      </c>
      <c r="X94">
        <v>24.302539450308288</v>
      </c>
      <c r="Y94">
        <v>0</v>
      </c>
      <c r="Z94">
        <v>4.8082199999999995</v>
      </c>
      <c r="AA94">
        <v>10.362587904360057</v>
      </c>
      <c r="AB94">
        <v>10.027249030344208</v>
      </c>
      <c r="AC94">
        <v>7.5133798309891349</v>
      </c>
      <c r="AD94">
        <v>9.2543522174654544</v>
      </c>
      <c r="AE94">
        <v>12.274859256235361</v>
      </c>
      <c r="AF94">
        <v>0</v>
      </c>
      <c r="AG94">
        <v>0</v>
      </c>
      <c r="AH94">
        <v>37.963049882233612</v>
      </c>
      <c r="AI94">
        <v>4.6928709463335947</v>
      </c>
      <c r="AJ94">
        <v>0</v>
      </c>
      <c r="AK94">
        <v>12.664769274486764</v>
      </c>
      <c r="AL94">
        <v>18.564380378657489</v>
      </c>
      <c r="AM94">
        <v>3.8841952999175033</v>
      </c>
      <c r="AN94">
        <v>0</v>
      </c>
      <c r="AO94">
        <v>2.4587200000000005</v>
      </c>
      <c r="AP94">
        <v>3.0551096967688487</v>
      </c>
      <c r="AQ94">
        <v>0</v>
      </c>
      <c r="AR94">
        <v>10.855340579710147</v>
      </c>
      <c r="AS94">
        <v>7.6059685787267428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735.9812513138188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87.11</v>
      </c>
      <c r="L95">
        <v>34.716883862861245</v>
      </c>
      <c r="M95">
        <v>0</v>
      </c>
      <c r="N95">
        <v>13.937521337126601</v>
      </c>
      <c r="O95">
        <v>49.013968742408295</v>
      </c>
      <c r="P95">
        <v>65.489999999999995</v>
      </c>
      <c r="Q95">
        <v>2.9016599885518031</v>
      </c>
      <c r="R95">
        <v>5.81</v>
      </c>
      <c r="S95">
        <v>3.871723063223508</v>
      </c>
      <c r="T95">
        <v>0</v>
      </c>
      <c r="U95">
        <v>279.44698320671733</v>
      </c>
      <c r="V95">
        <v>5.1099999999999994</v>
      </c>
      <c r="W95">
        <v>8.2849187863928897</v>
      </c>
      <c r="X95">
        <v>24.302539450308288</v>
      </c>
      <c r="Y95">
        <v>0</v>
      </c>
      <c r="Z95">
        <v>3.2054799999999997</v>
      </c>
      <c r="AA95">
        <v>10.362587904360057</v>
      </c>
      <c r="AB95">
        <v>9.7140393503560905</v>
      </c>
      <c r="AC95">
        <v>7.1430019519967143</v>
      </c>
      <c r="AD95">
        <v>9.0258211948839921</v>
      </c>
      <c r="AE95">
        <v>11.987041322071148</v>
      </c>
      <c r="AF95">
        <v>0</v>
      </c>
      <c r="AG95">
        <v>0</v>
      </c>
      <c r="AH95">
        <v>37.611906204915556</v>
      </c>
      <c r="AI95">
        <v>3.9107257886113289</v>
      </c>
      <c r="AJ95">
        <v>0</v>
      </c>
      <c r="AK95">
        <v>12.664769274486764</v>
      </c>
      <c r="AL95">
        <v>18.564380378657489</v>
      </c>
      <c r="AM95">
        <v>3.8841952999175033</v>
      </c>
      <c r="AN95">
        <v>0</v>
      </c>
      <c r="AO95">
        <v>2.4587200000000005</v>
      </c>
      <c r="AP95">
        <v>2.8341666014913018</v>
      </c>
      <c r="AQ95">
        <v>0</v>
      </c>
      <c r="AR95">
        <v>10.855340579710147</v>
      </c>
      <c r="AS95">
        <v>7.6059685787267428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731.82434286777459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87.11</v>
      </c>
      <c r="L96">
        <v>34.716883862861245</v>
      </c>
      <c r="M96">
        <v>0</v>
      </c>
      <c r="N96">
        <v>13.937521337126601</v>
      </c>
      <c r="O96">
        <v>49.013968742408295</v>
      </c>
      <c r="P96">
        <v>65.489999999999995</v>
      </c>
      <c r="Q96">
        <v>2.9016599885518031</v>
      </c>
      <c r="R96">
        <v>5.81</v>
      </c>
      <c r="S96">
        <v>3.871723063223508</v>
      </c>
      <c r="T96">
        <v>0</v>
      </c>
      <c r="U96">
        <v>279.44698320671733</v>
      </c>
      <c r="V96">
        <v>5.1099999999999994</v>
      </c>
      <c r="W96">
        <v>8.2849187863928897</v>
      </c>
      <c r="X96">
        <v>24.302539450308288</v>
      </c>
      <c r="Y96">
        <v>0</v>
      </c>
      <c r="Z96">
        <v>3.2054799999999997</v>
      </c>
      <c r="AA96">
        <v>10.362587904360057</v>
      </c>
      <c r="AB96">
        <v>9.7140393503560905</v>
      </c>
      <c r="AC96">
        <v>7.1430019519967143</v>
      </c>
      <c r="AD96">
        <v>9.0258211948839921</v>
      </c>
      <c r="AE96">
        <v>11.987041322071148</v>
      </c>
      <c r="AF96">
        <v>0</v>
      </c>
      <c r="AG96">
        <v>0</v>
      </c>
      <c r="AH96">
        <v>37.611906204915556</v>
      </c>
      <c r="AI96">
        <v>3.9107257886113289</v>
      </c>
      <c r="AJ96">
        <v>0</v>
      </c>
      <c r="AK96">
        <v>12.664769274486764</v>
      </c>
      <c r="AL96">
        <v>18.564380378657489</v>
      </c>
      <c r="AM96">
        <v>3.8841952999175033</v>
      </c>
      <c r="AN96">
        <v>0</v>
      </c>
      <c r="AO96">
        <v>2.4587200000000005</v>
      </c>
      <c r="AP96">
        <v>2.8341666014913018</v>
      </c>
      <c r="AQ96">
        <v>0</v>
      </c>
      <c r="AR96">
        <v>10.855340579710147</v>
      </c>
      <c r="AS96">
        <v>7.6059685787267428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731.82434286777459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87.11</v>
      </c>
      <c r="L97">
        <v>34.716883862861245</v>
      </c>
      <c r="M97">
        <v>0</v>
      </c>
      <c r="N97">
        <v>13.937521337126601</v>
      </c>
      <c r="O97">
        <v>49.013968742408295</v>
      </c>
      <c r="P97">
        <v>65.489999999999995</v>
      </c>
      <c r="Q97">
        <v>2.9</v>
      </c>
      <c r="R97">
        <v>5.81</v>
      </c>
      <c r="S97">
        <v>3.87</v>
      </c>
      <c r="T97">
        <v>0</v>
      </c>
      <c r="U97">
        <v>279.44698320671733</v>
      </c>
      <c r="V97">
        <v>5.1099999999999994</v>
      </c>
      <c r="W97">
        <v>8.2849187863928897</v>
      </c>
      <c r="X97">
        <v>24.302539450308288</v>
      </c>
      <c r="Y97">
        <v>0</v>
      </c>
      <c r="Z97">
        <v>3.2054799999999997</v>
      </c>
      <c r="AA97">
        <v>10.362587904360057</v>
      </c>
      <c r="AB97">
        <v>9.7140393503560905</v>
      </c>
      <c r="AC97">
        <v>7.1430019519967143</v>
      </c>
      <c r="AD97">
        <v>9.0258211948839921</v>
      </c>
      <c r="AE97">
        <v>11.987041322071148</v>
      </c>
      <c r="AF97">
        <v>0</v>
      </c>
      <c r="AG97">
        <v>0</v>
      </c>
      <c r="AH97">
        <v>37.611906204915556</v>
      </c>
      <c r="AI97">
        <v>3.9107257886113289</v>
      </c>
      <c r="AJ97">
        <v>0</v>
      </c>
      <c r="AK97">
        <v>12.664769274486764</v>
      </c>
      <c r="AL97">
        <v>18.564380378657489</v>
      </c>
      <c r="AM97">
        <v>3.8841952999175033</v>
      </c>
      <c r="AN97">
        <v>0</v>
      </c>
      <c r="AO97">
        <v>2.4587200000000005</v>
      </c>
      <c r="AP97">
        <v>2.8341666014913018</v>
      </c>
      <c r="AQ97">
        <v>0</v>
      </c>
      <c r="AR97">
        <v>10.855340579710147</v>
      </c>
      <c r="AS97">
        <v>7.6059685787267428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731.82095981599934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87.11</v>
      </c>
      <c r="L98">
        <v>34.716883862861245</v>
      </c>
      <c r="M98">
        <v>0</v>
      </c>
      <c r="N98">
        <v>13.937521337126601</v>
      </c>
      <c r="O98">
        <v>49.013968742408295</v>
      </c>
      <c r="P98">
        <v>65.489999999999995</v>
      </c>
      <c r="Q98">
        <v>2.9</v>
      </c>
      <c r="R98">
        <v>5.81</v>
      </c>
      <c r="S98">
        <v>3.87</v>
      </c>
      <c r="T98">
        <v>0</v>
      </c>
      <c r="U98">
        <v>279.44698320671733</v>
      </c>
      <c r="V98">
        <v>5.1099999999999994</v>
      </c>
      <c r="W98">
        <v>8.2849187863928897</v>
      </c>
      <c r="X98">
        <v>24.302539450308288</v>
      </c>
      <c r="Y98">
        <v>0</v>
      </c>
      <c r="Z98">
        <v>3.2054799999999997</v>
      </c>
      <c r="AA98">
        <v>10.362587904360057</v>
      </c>
      <c r="AB98">
        <v>9.7140393503560905</v>
      </c>
      <c r="AC98">
        <v>7.1430019519967143</v>
      </c>
      <c r="AD98">
        <v>9.0258211948839921</v>
      </c>
      <c r="AE98">
        <v>11.987041322071148</v>
      </c>
      <c r="AF98">
        <v>0</v>
      </c>
      <c r="AG98">
        <v>0</v>
      </c>
      <c r="AH98">
        <v>37.611906204915556</v>
      </c>
      <c r="AI98">
        <v>3.9107257886113289</v>
      </c>
      <c r="AJ98">
        <v>0</v>
      </c>
      <c r="AK98">
        <v>12.664769274486764</v>
      </c>
      <c r="AL98">
        <v>18.564380378657489</v>
      </c>
      <c r="AM98">
        <v>3.8841952999175033</v>
      </c>
      <c r="AN98">
        <v>0</v>
      </c>
      <c r="AO98">
        <v>2.4587200000000005</v>
      </c>
      <c r="AP98">
        <v>2.8341666014913018</v>
      </c>
      <c r="AQ98">
        <v>0</v>
      </c>
      <c r="AR98">
        <v>10.855340579710147</v>
      </c>
      <c r="AS98">
        <v>7.6059685787267428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731.82095981599934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2.11691200484292</v>
      </c>
      <c r="L99">
        <f t="shared" si="2"/>
        <v>0.8974110499989798</v>
      </c>
      <c r="M99">
        <f t="shared" si="2"/>
        <v>0</v>
      </c>
      <c r="N99">
        <f t="shared" si="2"/>
        <v>0.47290123917073412</v>
      </c>
      <c r="O99">
        <f t="shared" si="2"/>
        <v>1.0442045311361254</v>
      </c>
      <c r="P99">
        <f t="shared" si="2"/>
        <v>1.3741765487969411</v>
      </c>
      <c r="Q99">
        <f t="shared" si="2"/>
        <v>7.6914478420944829E-2</v>
      </c>
      <c r="R99">
        <f t="shared" si="2"/>
        <v>0.15272825726724787</v>
      </c>
      <c r="S99">
        <f t="shared" si="2"/>
        <v>9.967060484343189E-2</v>
      </c>
      <c r="T99">
        <f t="shared" si="2"/>
        <v>0</v>
      </c>
      <c r="U99">
        <f t="shared" si="2"/>
        <v>6.0889977103650601</v>
      </c>
      <c r="V99">
        <f t="shared" si="2"/>
        <v>8.9145677877515594E-2</v>
      </c>
      <c r="W99">
        <f t="shared" si="2"/>
        <v>0.1611633951026154</v>
      </c>
      <c r="X99">
        <f t="shared" si="2"/>
        <v>0.45811320828667634</v>
      </c>
      <c r="Y99">
        <f t="shared" si="2"/>
        <v>0</v>
      </c>
      <c r="Z99">
        <f t="shared" si="2"/>
        <v>5.7778650000000029E-2</v>
      </c>
      <c r="AA99">
        <f t="shared" si="2"/>
        <v>0.1748026347866857</v>
      </c>
      <c r="AB99">
        <f t="shared" si="2"/>
        <v>0.18715129492550836</v>
      </c>
      <c r="AC99">
        <f t="shared" si="2"/>
        <v>0.13864210213848957</v>
      </c>
      <c r="AD99">
        <f t="shared" si="2"/>
        <v>0.21730530174495999</v>
      </c>
      <c r="AE99">
        <f t="shared" si="2"/>
        <v>0.28855244553220005</v>
      </c>
      <c r="AF99">
        <f t="shared" si="2"/>
        <v>0</v>
      </c>
      <c r="AG99">
        <f t="shared" si="2"/>
        <v>0</v>
      </c>
      <c r="AH99">
        <f t="shared" si="2"/>
        <v>0.90373917994992803</v>
      </c>
      <c r="AI99">
        <f t="shared" si="2"/>
        <v>0.12406029925615736</v>
      </c>
      <c r="AJ99">
        <f t="shared" si="2"/>
        <v>0</v>
      </c>
      <c r="AK99">
        <f t="shared" si="2"/>
        <v>0.30395446258768238</v>
      </c>
      <c r="AL99">
        <f t="shared" si="2"/>
        <v>0.45248455034423368</v>
      </c>
      <c r="AM99">
        <f t="shared" si="2"/>
        <v>2.9454955137238781E-2</v>
      </c>
      <c r="AN99">
        <f t="shared" si="2"/>
        <v>0</v>
      </c>
      <c r="AO99">
        <f t="shared" si="2"/>
        <v>6.4169925000000044E-2</v>
      </c>
      <c r="AP99">
        <f t="shared" si="2"/>
        <v>6.8617433644573358E-2</v>
      </c>
      <c r="AQ99">
        <f t="shared" si="2"/>
        <v>0</v>
      </c>
      <c r="AR99">
        <f t="shared" si="2"/>
        <v>0.2633778913043483</v>
      </c>
      <c r="AS99">
        <f t="shared" si="2"/>
        <v>0.18413196599086654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16.490561798452052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4.97</v>
      </c>
      <c r="L3">
        <v>271.01</v>
      </c>
      <c r="M3">
        <v>0</v>
      </c>
      <c r="N3">
        <v>35.270000000000003</v>
      </c>
      <c r="O3">
        <v>0</v>
      </c>
      <c r="P3">
        <v>40.54</v>
      </c>
      <c r="Q3">
        <v>6.11</v>
      </c>
      <c r="R3">
        <v>12.21</v>
      </c>
      <c r="S3">
        <v>7.84</v>
      </c>
      <c r="T3">
        <v>0</v>
      </c>
      <c r="U3">
        <v>60.801533997729287</v>
      </c>
      <c r="V3">
        <v>5.71</v>
      </c>
      <c r="W3">
        <v>10.003864541832669</v>
      </c>
      <c r="X3">
        <v>29.363068241195528</v>
      </c>
      <c r="Y3">
        <v>0</v>
      </c>
      <c r="Z3">
        <v>1.9360227272727273</v>
      </c>
      <c r="AA3">
        <v>12.515443037974682</v>
      </c>
      <c r="AB3">
        <v>11.733733296797521</v>
      </c>
      <c r="AC3">
        <v>8.6294708183213267</v>
      </c>
      <c r="AD3">
        <v>10.903622444967162</v>
      </c>
      <c r="AE3">
        <v>14.477138583513971</v>
      </c>
      <c r="AF3">
        <v>10.54008637961099</v>
      </c>
      <c r="AG3">
        <v>12.050241905097508</v>
      </c>
      <c r="AH3">
        <v>45.430128996325628</v>
      </c>
      <c r="AI3">
        <v>8.3184362959981328</v>
      </c>
      <c r="AJ3">
        <v>0</v>
      </c>
      <c r="AK3">
        <v>15.297532356679172</v>
      </c>
      <c r="AL3">
        <v>0</v>
      </c>
      <c r="AM3">
        <v>3.128782052957459</v>
      </c>
      <c r="AN3">
        <v>0</v>
      </c>
      <c r="AO3">
        <v>3.2306040000000009</v>
      </c>
      <c r="AP3">
        <v>3.8410571665285831</v>
      </c>
      <c r="AQ3">
        <v>20.055414277236988</v>
      </c>
      <c r="AR3">
        <v>14.259760869565216</v>
      </c>
      <c r="AS3">
        <v>9.8259823267773712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690.00192431638197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4.97</v>
      </c>
      <c r="L4">
        <v>241.97</v>
      </c>
      <c r="M4">
        <v>0</v>
      </c>
      <c r="N4">
        <v>35.270000000000003</v>
      </c>
      <c r="O4">
        <v>0</v>
      </c>
      <c r="P4">
        <v>40.54</v>
      </c>
      <c r="Q4">
        <v>6.11</v>
      </c>
      <c r="R4">
        <v>12.21</v>
      </c>
      <c r="S4">
        <v>7.84</v>
      </c>
      <c r="T4">
        <v>0</v>
      </c>
      <c r="U4">
        <v>60.801533997729287</v>
      </c>
      <c r="V4">
        <v>6.169999999999999</v>
      </c>
      <c r="W4">
        <v>10.003864541832669</v>
      </c>
      <c r="X4">
        <v>29.363068241195528</v>
      </c>
      <c r="Y4">
        <v>0</v>
      </c>
      <c r="Z4">
        <v>1.9360227272727273</v>
      </c>
      <c r="AA4">
        <v>12.515443037974682</v>
      </c>
      <c r="AB4">
        <v>11.733733296797521</v>
      </c>
      <c r="AC4">
        <v>8.6294708183213267</v>
      </c>
      <c r="AD4">
        <v>10.903622444967162</v>
      </c>
      <c r="AE4">
        <v>14.477138583513971</v>
      </c>
      <c r="AF4">
        <v>10.54008637961099</v>
      </c>
      <c r="AG4">
        <v>12.050241905097508</v>
      </c>
      <c r="AH4">
        <v>45.430128996325628</v>
      </c>
      <c r="AI4">
        <v>8.3184362959981328</v>
      </c>
      <c r="AJ4">
        <v>0</v>
      </c>
      <c r="AK4">
        <v>15.297532356679172</v>
      </c>
      <c r="AL4">
        <v>0</v>
      </c>
      <c r="AM4">
        <v>1.5629954947869553</v>
      </c>
      <c r="AN4">
        <v>0</v>
      </c>
      <c r="AO4">
        <v>3.2306040000000009</v>
      </c>
      <c r="AP4">
        <v>3.8410571665285831</v>
      </c>
      <c r="AQ4">
        <v>20.055414277236988</v>
      </c>
      <c r="AR4">
        <v>14.259760869565216</v>
      </c>
      <c r="AS4">
        <v>9.8259823267773712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659.8561377582115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4.97</v>
      </c>
      <c r="L5">
        <v>154.86000000000001</v>
      </c>
      <c r="M5">
        <v>0</v>
      </c>
      <c r="N5">
        <v>35.270000000000003</v>
      </c>
      <c r="O5">
        <v>0</v>
      </c>
      <c r="P5">
        <v>40.54</v>
      </c>
      <c r="Q5">
        <v>6.11</v>
      </c>
      <c r="R5">
        <v>12.21</v>
      </c>
      <c r="S5">
        <v>7.84</v>
      </c>
      <c r="T5">
        <v>0</v>
      </c>
      <c r="U5">
        <v>60.801533997729287</v>
      </c>
      <c r="V5">
        <v>6.1763582793164415</v>
      </c>
      <c r="W5">
        <v>10.003864541832669</v>
      </c>
      <c r="X5">
        <v>29.363068241195528</v>
      </c>
      <c r="Y5">
        <v>0</v>
      </c>
      <c r="Z5">
        <v>1.9360227272727273</v>
      </c>
      <c r="AA5">
        <v>12.515443037974682</v>
      </c>
      <c r="AB5">
        <v>11.733733296797521</v>
      </c>
      <c r="AC5">
        <v>8.6294708183213267</v>
      </c>
      <c r="AD5">
        <v>10.903622444967162</v>
      </c>
      <c r="AE5">
        <v>14.477138583513971</v>
      </c>
      <c r="AF5">
        <v>10.54008637961099</v>
      </c>
      <c r="AG5">
        <v>12.050241905097508</v>
      </c>
      <c r="AH5">
        <v>45.430128996325628</v>
      </c>
      <c r="AI5">
        <v>8.3184362959981328</v>
      </c>
      <c r="AJ5">
        <v>0</v>
      </c>
      <c r="AK5">
        <v>15.297532356679172</v>
      </c>
      <c r="AL5">
        <v>0</v>
      </c>
      <c r="AM5">
        <v>1.5629954947869553</v>
      </c>
      <c r="AN5">
        <v>0</v>
      </c>
      <c r="AO5">
        <v>3.2306040000000009</v>
      </c>
      <c r="AP5">
        <v>3.8410571665285831</v>
      </c>
      <c r="AQ5">
        <v>20.055414277236988</v>
      </c>
      <c r="AR5">
        <v>13.112353260869565</v>
      </c>
      <c r="AS5">
        <v>9.8259823267773712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571.60508842883223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4.97</v>
      </c>
      <c r="L6">
        <v>68.226904637237595</v>
      </c>
      <c r="M6">
        <v>0</v>
      </c>
      <c r="N6">
        <v>35.270000000000003</v>
      </c>
      <c r="O6">
        <v>0</v>
      </c>
      <c r="P6">
        <v>40.54</v>
      </c>
      <c r="Q6">
        <v>6.11</v>
      </c>
      <c r="R6">
        <v>12.21</v>
      </c>
      <c r="S6">
        <v>7.84</v>
      </c>
      <c r="T6">
        <v>0</v>
      </c>
      <c r="U6">
        <v>60.801533997729287</v>
      </c>
      <c r="V6">
        <v>6.1763582793164415</v>
      </c>
      <c r="W6">
        <v>10.003864541832669</v>
      </c>
      <c r="X6">
        <v>29.363068241195528</v>
      </c>
      <c r="Y6">
        <v>0</v>
      </c>
      <c r="Z6">
        <v>1.9360227272727273</v>
      </c>
      <c r="AA6">
        <v>12.515443037974682</v>
      </c>
      <c r="AB6">
        <v>11.733733296797521</v>
      </c>
      <c r="AC6">
        <v>8.6294708183213267</v>
      </c>
      <c r="AD6">
        <v>10.903622444967162</v>
      </c>
      <c r="AE6">
        <v>14.477138583513971</v>
      </c>
      <c r="AF6">
        <v>10.54008637961099</v>
      </c>
      <c r="AG6">
        <v>12.050241905097508</v>
      </c>
      <c r="AH6">
        <v>45.430128996325628</v>
      </c>
      <c r="AI6">
        <v>8.3184362959981328</v>
      </c>
      <c r="AJ6">
        <v>0</v>
      </c>
      <c r="AK6">
        <v>15.297532356679172</v>
      </c>
      <c r="AL6">
        <v>0</v>
      </c>
      <c r="AM6">
        <v>1.5629954947869553</v>
      </c>
      <c r="AN6">
        <v>0</v>
      </c>
      <c r="AO6">
        <v>3.2306040000000009</v>
      </c>
      <c r="AP6">
        <v>3.8410571665285831</v>
      </c>
      <c r="AQ6">
        <v>20.055414277236988</v>
      </c>
      <c r="AR6">
        <v>13.112353260869565</v>
      </c>
      <c r="AS6">
        <v>9.8259823267773712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484.9719930660699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4.9699999999999989</v>
      </c>
      <c r="L7">
        <v>68.226904637237595</v>
      </c>
      <c r="M7">
        <v>0</v>
      </c>
      <c r="N7">
        <v>35.270000000000003</v>
      </c>
      <c r="O7">
        <v>0</v>
      </c>
      <c r="P7">
        <v>40.54</v>
      </c>
      <c r="Q7">
        <v>3.35</v>
      </c>
      <c r="R7">
        <v>6.92</v>
      </c>
      <c r="S7">
        <v>4.3099999999999996</v>
      </c>
      <c r="T7">
        <v>0</v>
      </c>
      <c r="U7">
        <v>60.801533997729287</v>
      </c>
      <c r="V7">
        <v>3.3976039464411558</v>
      </c>
      <c r="W7">
        <v>10.003864541832669</v>
      </c>
      <c r="X7">
        <v>29.363068241195528</v>
      </c>
      <c r="Y7">
        <v>0</v>
      </c>
      <c r="Z7">
        <v>1.9360227272727273</v>
      </c>
      <c r="AA7">
        <v>12.515443037974682</v>
      </c>
      <c r="AB7">
        <v>11.733733296797521</v>
      </c>
      <c r="AC7">
        <v>8.6294708183213267</v>
      </c>
      <c r="AD7">
        <v>10.903622444967162</v>
      </c>
      <c r="AE7">
        <v>14.477138583513971</v>
      </c>
      <c r="AF7">
        <v>10.54008637961099</v>
      </c>
      <c r="AG7">
        <v>12.050241905097508</v>
      </c>
      <c r="AH7">
        <v>45.430128996325628</v>
      </c>
      <c r="AI7">
        <v>5.6697661355951183</v>
      </c>
      <c r="AJ7">
        <v>0</v>
      </c>
      <c r="AK7">
        <v>15.297532356679172</v>
      </c>
      <c r="AL7">
        <v>0</v>
      </c>
      <c r="AM7">
        <v>1.5629954947869553</v>
      </c>
      <c r="AN7">
        <v>0</v>
      </c>
      <c r="AO7">
        <v>3.2306040000000009</v>
      </c>
      <c r="AP7">
        <v>3.8410571665285831</v>
      </c>
      <c r="AQ7">
        <v>20.055414277236988</v>
      </c>
      <c r="AR7">
        <v>13.112353260869565</v>
      </c>
      <c r="AS7">
        <v>9.8259823267773712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467.96456857279156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4.9699999999999989</v>
      </c>
      <c r="L8">
        <v>68.226904637237595</v>
      </c>
      <c r="M8">
        <v>0</v>
      </c>
      <c r="N8">
        <v>35.270000000000003</v>
      </c>
      <c r="O8">
        <v>0</v>
      </c>
      <c r="P8">
        <v>40.54</v>
      </c>
      <c r="Q8">
        <v>3.35</v>
      </c>
      <c r="R8">
        <v>6.92</v>
      </c>
      <c r="S8">
        <v>4.3099999999999996</v>
      </c>
      <c r="T8">
        <v>0</v>
      </c>
      <c r="U8">
        <v>60.801533997729287</v>
      </c>
      <c r="V8">
        <v>3.3976039464411558</v>
      </c>
      <c r="W8">
        <v>10.003864541832669</v>
      </c>
      <c r="X8">
        <v>29.363068241195528</v>
      </c>
      <c r="Y8">
        <v>0</v>
      </c>
      <c r="Z8">
        <v>1.9360227272727273</v>
      </c>
      <c r="AA8">
        <v>12.515443037974682</v>
      </c>
      <c r="AB8">
        <v>11.733733296797521</v>
      </c>
      <c r="AC8">
        <v>8.6294708183213267</v>
      </c>
      <c r="AD8">
        <v>10.903622444967162</v>
      </c>
      <c r="AE8">
        <v>14.477138583513971</v>
      </c>
      <c r="AF8">
        <v>10.54008637961099</v>
      </c>
      <c r="AG8">
        <v>12.050241905097508</v>
      </c>
      <c r="AH8">
        <v>45.430128996325628</v>
      </c>
      <c r="AI8">
        <v>5.6697661355951183</v>
      </c>
      <c r="AJ8">
        <v>0</v>
      </c>
      <c r="AK8">
        <v>15.297532356679172</v>
      </c>
      <c r="AL8">
        <v>0</v>
      </c>
      <c r="AM8">
        <v>1.5629954947869553</v>
      </c>
      <c r="AN8">
        <v>0</v>
      </c>
      <c r="AO8">
        <v>3.2306040000000009</v>
      </c>
      <c r="AP8">
        <v>3.8410571665285831</v>
      </c>
      <c r="AQ8">
        <v>20.055414277236988</v>
      </c>
      <c r="AR8">
        <v>13.112353260869565</v>
      </c>
      <c r="AS8">
        <v>9.8259823267773712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467.96456857279156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4.97</v>
      </c>
      <c r="L9">
        <v>68.226904637237595</v>
      </c>
      <c r="M9">
        <v>0</v>
      </c>
      <c r="N9">
        <v>35.270000000000003</v>
      </c>
      <c r="O9">
        <v>0</v>
      </c>
      <c r="P9">
        <v>40.54</v>
      </c>
      <c r="Q9">
        <v>3.35</v>
      </c>
      <c r="R9">
        <v>6.92</v>
      </c>
      <c r="S9">
        <v>4.3099999999999996</v>
      </c>
      <c r="T9">
        <v>0</v>
      </c>
      <c r="U9">
        <v>60.801533997729287</v>
      </c>
      <c r="V9">
        <v>3.3976039464411558</v>
      </c>
      <c r="W9">
        <v>10.003864541832669</v>
      </c>
      <c r="X9">
        <v>29.363068241195528</v>
      </c>
      <c r="Y9">
        <v>0</v>
      </c>
      <c r="Z9">
        <v>1.9360227272727273</v>
      </c>
      <c r="AA9">
        <v>12.515443037974682</v>
      </c>
      <c r="AB9">
        <v>11.733733296797521</v>
      </c>
      <c r="AC9">
        <v>8.6294708183213267</v>
      </c>
      <c r="AD9">
        <v>10.903622444967162</v>
      </c>
      <c r="AE9">
        <v>14.477138583513971</v>
      </c>
      <c r="AF9">
        <v>10.54008637961099</v>
      </c>
      <c r="AG9">
        <v>12.050241905097508</v>
      </c>
      <c r="AH9">
        <v>45.430128996325628</v>
      </c>
      <c r="AI9">
        <v>4.7248051129959325</v>
      </c>
      <c r="AJ9">
        <v>0</v>
      </c>
      <c r="AK9">
        <v>15.297532356679172</v>
      </c>
      <c r="AL9">
        <v>0</v>
      </c>
      <c r="AM9">
        <v>0</v>
      </c>
      <c r="AN9">
        <v>0</v>
      </c>
      <c r="AO9">
        <v>3.2306040000000009</v>
      </c>
      <c r="AP9">
        <v>3.8410571665285831</v>
      </c>
      <c r="AQ9">
        <v>20.055414277236988</v>
      </c>
      <c r="AR9">
        <v>14.259760869565216</v>
      </c>
      <c r="AS9">
        <v>9.8259823267773712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466.60401966410109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4.97</v>
      </c>
      <c r="L10">
        <v>68.226904637237595</v>
      </c>
      <c r="M10">
        <v>0</v>
      </c>
      <c r="N10">
        <v>35.270000000000003</v>
      </c>
      <c r="O10">
        <v>0</v>
      </c>
      <c r="P10">
        <v>40.54</v>
      </c>
      <c r="Q10">
        <v>3.35</v>
      </c>
      <c r="R10">
        <v>6.92</v>
      </c>
      <c r="S10">
        <v>4.3099999999999996</v>
      </c>
      <c r="T10">
        <v>0</v>
      </c>
      <c r="U10">
        <v>60.801533997729287</v>
      </c>
      <c r="V10">
        <v>3.3976039464411558</v>
      </c>
      <c r="W10">
        <v>10.00656839218375</v>
      </c>
      <c r="X10">
        <v>29.363068241195528</v>
      </c>
      <c r="Y10">
        <v>0</v>
      </c>
      <c r="Z10">
        <v>1.9360227272727273</v>
      </c>
      <c r="AA10">
        <v>12.515443037974682</v>
      </c>
      <c r="AB10">
        <v>11.733733296797521</v>
      </c>
      <c r="AC10">
        <v>8.6294708183213267</v>
      </c>
      <c r="AD10">
        <v>10.903622444967162</v>
      </c>
      <c r="AE10">
        <v>14.477138583513971</v>
      </c>
      <c r="AF10">
        <v>10.54008637961099</v>
      </c>
      <c r="AG10">
        <v>12.050241905097508</v>
      </c>
      <c r="AH10">
        <v>45.430128996325628</v>
      </c>
      <c r="AI10">
        <v>4.7248051129959325</v>
      </c>
      <c r="AJ10">
        <v>0</v>
      </c>
      <c r="AK10">
        <v>15.297532356679172</v>
      </c>
      <c r="AL10">
        <v>0</v>
      </c>
      <c r="AM10">
        <v>0</v>
      </c>
      <c r="AN10">
        <v>0</v>
      </c>
      <c r="AO10">
        <v>3.2306040000000009</v>
      </c>
      <c r="AP10">
        <v>3.8410571665285831</v>
      </c>
      <c r="AQ10">
        <v>20.055414277236988</v>
      </c>
      <c r="AR10">
        <v>14.259760869565216</v>
      </c>
      <c r="AS10">
        <v>9.8259823267773712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466.60672351445214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4.97</v>
      </c>
      <c r="L11">
        <v>68.226904637237595</v>
      </c>
      <c r="M11">
        <v>0</v>
      </c>
      <c r="N11">
        <v>35.270000000000003</v>
      </c>
      <c r="O11">
        <v>0</v>
      </c>
      <c r="P11">
        <v>40.54</v>
      </c>
      <c r="Q11">
        <v>3.35</v>
      </c>
      <c r="R11">
        <v>6.92</v>
      </c>
      <c r="S11">
        <v>4.3099999999999996</v>
      </c>
      <c r="T11">
        <v>0</v>
      </c>
      <c r="U11">
        <v>60.801533997729287</v>
      </c>
      <c r="V11">
        <v>3.3976039464411558</v>
      </c>
      <c r="W11">
        <v>10.00656839218375</v>
      </c>
      <c r="X11">
        <v>29.363068241195528</v>
      </c>
      <c r="Y11">
        <v>0</v>
      </c>
      <c r="Z11">
        <v>1.9360227272727273</v>
      </c>
      <c r="AA11">
        <v>12.515443037974682</v>
      </c>
      <c r="AB11">
        <v>11.733733296797521</v>
      </c>
      <c r="AC11">
        <v>8.6294708183213267</v>
      </c>
      <c r="AD11">
        <v>10.903622444967162</v>
      </c>
      <c r="AE11">
        <v>14.477138583513971</v>
      </c>
      <c r="AF11">
        <v>10.54008637961099</v>
      </c>
      <c r="AG11">
        <v>12.050241905097508</v>
      </c>
      <c r="AH11">
        <v>45.430128996325628</v>
      </c>
      <c r="AI11">
        <v>4.7248051129959325</v>
      </c>
      <c r="AJ11">
        <v>0</v>
      </c>
      <c r="AK11">
        <v>15.297532356679172</v>
      </c>
      <c r="AL11">
        <v>0</v>
      </c>
      <c r="AM11">
        <v>0</v>
      </c>
      <c r="AN11">
        <v>0</v>
      </c>
      <c r="AO11">
        <v>3.2306040000000009</v>
      </c>
      <c r="AP11">
        <v>3.8410571665285831</v>
      </c>
      <c r="AQ11">
        <v>20.055414277236988</v>
      </c>
      <c r="AR11">
        <v>13.112353260869565</v>
      </c>
      <c r="AS11">
        <v>9.8259823267773712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465.45931590575645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4.97</v>
      </c>
      <c r="L12">
        <v>70</v>
      </c>
      <c r="M12">
        <v>0</v>
      </c>
      <c r="N12">
        <v>35.270000000000003</v>
      </c>
      <c r="O12">
        <v>0</v>
      </c>
      <c r="P12">
        <v>40.54</v>
      </c>
      <c r="Q12">
        <v>3.55</v>
      </c>
      <c r="R12">
        <v>7.04</v>
      </c>
      <c r="S12">
        <v>4.3100000000000005</v>
      </c>
      <c r="T12">
        <v>0</v>
      </c>
      <c r="U12">
        <v>60.801533997729287</v>
      </c>
      <c r="V12">
        <v>3.3976039464411558</v>
      </c>
      <c r="W12">
        <v>10.00656839218375</v>
      </c>
      <c r="X12">
        <v>29.363496486840539</v>
      </c>
      <c r="Y12">
        <v>0</v>
      </c>
      <c r="Z12">
        <v>1.9360227272727273</v>
      </c>
      <c r="AA12">
        <v>12.515443037974682</v>
      </c>
      <c r="AB12">
        <v>11.733733296797521</v>
      </c>
      <c r="AC12">
        <v>8.6294708183213267</v>
      </c>
      <c r="AD12">
        <v>10.903622444967162</v>
      </c>
      <c r="AE12">
        <v>14.477138583513971</v>
      </c>
      <c r="AF12">
        <v>10.54008637961099</v>
      </c>
      <c r="AG12">
        <v>12.050241905097508</v>
      </c>
      <c r="AH12">
        <v>45.430128996325628</v>
      </c>
      <c r="AI12">
        <v>4.7248051129959325</v>
      </c>
      <c r="AJ12">
        <v>0</v>
      </c>
      <c r="AK12">
        <v>15.297532356679172</v>
      </c>
      <c r="AL12">
        <v>0</v>
      </c>
      <c r="AM12">
        <v>0</v>
      </c>
      <c r="AN12">
        <v>0</v>
      </c>
      <c r="AO12">
        <v>3.2306040000000009</v>
      </c>
      <c r="AP12">
        <v>3.8410571665285831</v>
      </c>
      <c r="AQ12">
        <v>20.055414277236988</v>
      </c>
      <c r="AR12">
        <v>13.112353260869565</v>
      </c>
      <c r="AS12">
        <v>9.8259823267773712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467.55283951416385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4.97</v>
      </c>
      <c r="L13">
        <v>70</v>
      </c>
      <c r="M13">
        <v>0</v>
      </c>
      <c r="N13">
        <v>35.270000000000003</v>
      </c>
      <c r="O13">
        <v>0</v>
      </c>
      <c r="P13">
        <v>40.54</v>
      </c>
      <c r="Q13">
        <v>3.55</v>
      </c>
      <c r="R13">
        <v>7.04</v>
      </c>
      <c r="S13">
        <v>4.3100000000000005</v>
      </c>
      <c r="T13">
        <v>0</v>
      </c>
      <c r="U13">
        <v>60.801533997729287</v>
      </c>
      <c r="V13">
        <v>3.3976039464411558</v>
      </c>
      <c r="W13">
        <v>10.00656839218375</v>
      </c>
      <c r="X13">
        <v>29.363496486840539</v>
      </c>
      <c r="Y13">
        <v>0</v>
      </c>
      <c r="Z13">
        <v>1.9360227272727273</v>
      </c>
      <c r="AA13">
        <v>12.515443037974682</v>
      </c>
      <c r="AB13">
        <v>11.733733296797521</v>
      </c>
      <c r="AC13">
        <v>8.6294708183213267</v>
      </c>
      <c r="AD13">
        <v>10.903622444967162</v>
      </c>
      <c r="AE13">
        <v>14.477138583513971</v>
      </c>
      <c r="AF13">
        <v>10.54008637961099</v>
      </c>
      <c r="AG13">
        <v>12.050241905097508</v>
      </c>
      <c r="AH13">
        <v>45.430128996325628</v>
      </c>
      <c r="AI13">
        <v>4.7248051129959325</v>
      </c>
      <c r="AJ13">
        <v>0</v>
      </c>
      <c r="AK13">
        <v>15.297532356679172</v>
      </c>
      <c r="AL13">
        <v>0</v>
      </c>
      <c r="AM13">
        <v>0</v>
      </c>
      <c r="AN13">
        <v>0</v>
      </c>
      <c r="AO13">
        <v>3.2306040000000009</v>
      </c>
      <c r="AP13">
        <v>3.8410571665285831</v>
      </c>
      <c r="AQ13">
        <v>20.055414277236988</v>
      </c>
      <c r="AR13">
        <v>13.112353260869565</v>
      </c>
      <c r="AS13">
        <v>9.8259823267773712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467.55283951416385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4.97</v>
      </c>
      <c r="L14">
        <v>70</v>
      </c>
      <c r="M14">
        <v>0</v>
      </c>
      <c r="N14">
        <v>35.270000000000003</v>
      </c>
      <c r="O14">
        <v>0</v>
      </c>
      <c r="P14">
        <v>40.54</v>
      </c>
      <c r="Q14">
        <v>3.55</v>
      </c>
      <c r="R14">
        <v>7.04</v>
      </c>
      <c r="S14">
        <v>4.3100000000000005</v>
      </c>
      <c r="T14">
        <v>0</v>
      </c>
      <c r="U14">
        <v>60.801533997729287</v>
      </c>
      <c r="V14">
        <v>3.3976039464411558</v>
      </c>
      <c r="W14">
        <v>10.00656839218375</v>
      </c>
      <c r="X14">
        <v>29.363496486840539</v>
      </c>
      <c r="Y14">
        <v>0</v>
      </c>
      <c r="Z14">
        <v>1.9360227272727273</v>
      </c>
      <c r="AA14">
        <v>12.515443037974682</v>
      </c>
      <c r="AB14">
        <v>11.733733296797521</v>
      </c>
      <c r="AC14">
        <v>8.6294708183213267</v>
      </c>
      <c r="AD14">
        <v>10.903622444967162</v>
      </c>
      <c r="AE14">
        <v>14.477138583513971</v>
      </c>
      <c r="AF14">
        <v>10.54008637961099</v>
      </c>
      <c r="AG14">
        <v>12.050241905097508</v>
      </c>
      <c r="AH14">
        <v>45.430128996325628</v>
      </c>
      <c r="AI14">
        <v>4.7248051129959325</v>
      </c>
      <c r="AJ14">
        <v>0</v>
      </c>
      <c r="AK14">
        <v>15.297532356679172</v>
      </c>
      <c r="AL14">
        <v>0</v>
      </c>
      <c r="AM14">
        <v>0</v>
      </c>
      <c r="AN14">
        <v>0</v>
      </c>
      <c r="AO14">
        <v>3.2306040000000009</v>
      </c>
      <c r="AP14">
        <v>3.8410571665285831</v>
      </c>
      <c r="AQ14">
        <v>20.055414277236988</v>
      </c>
      <c r="AR14">
        <v>13.112353260869565</v>
      </c>
      <c r="AS14">
        <v>9.8259823267773712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467.55283951416385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4.97</v>
      </c>
      <c r="L15">
        <v>70</v>
      </c>
      <c r="M15">
        <v>0</v>
      </c>
      <c r="N15">
        <v>35.270000000000003</v>
      </c>
      <c r="O15">
        <v>0</v>
      </c>
      <c r="P15">
        <v>40.54</v>
      </c>
      <c r="Q15">
        <v>3.55</v>
      </c>
      <c r="R15">
        <v>7.04</v>
      </c>
      <c r="S15">
        <v>4.3100000000000005</v>
      </c>
      <c r="T15">
        <v>0</v>
      </c>
      <c r="U15">
        <v>60.801533997729287</v>
      </c>
      <c r="V15">
        <v>3.3976039464411558</v>
      </c>
      <c r="W15">
        <v>10.006879675810474</v>
      </c>
      <c r="X15">
        <v>29.36</v>
      </c>
      <c r="Y15">
        <v>0</v>
      </c>
      <c r="Z15">
        <v>1.9360227272727273</v>
      </c>
      <c r="AA15">
        <v>12.515443037974682</v>
      </c>
      <c r="AB15">
        <v>11.733733296797521</v>
      </c>
      <c r="AC15">
        <v>5.7474221102378431</v>
      </c>
      <c r="AD15">
        <v>10.903622444967162</v>
      </c>
      <c r="AE15">
        <v>14.477138583513971</v>
      </c>
      <c r="AF15">
        <v>10.54008637961099</v>
      </c>
      <c r="AG15">
        <v>12.050241905097508</v>
      </c>
      <c r="AH15">
        <v>45.430128996325628</v>
      </c>
      <c r="AI15">
        <v>4.7248051129959325</v>
      </c>
      <c r="AJ15">
        <v>0</v>
      </c>
      <c r="AK15">
        <v>15.297532356679172</v>
      </c>
      <c r="AL15">
        <v>0</v>
      </c>
      <c r="AM15">
        <v>0</v>
      </c>
      <c r="AN15">
        <v>0</v>
      </c>
      <c r="AO15">
        <v>3.2704880000000007</v>
      </c>
      <c r="AP15">
        <v>3.4974482187241089</v>
      </c>
      <c r="AQ15">
        <v>20.055414277236988</v>
      </c>
      <c r="AR15">
        <v>14.259760869565216</v>
      </c>
      <c r="AS15">
        <v>9.1863717659951032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464.87167770297549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4.97</v>
      </c>
      <c r="L16">
        <v>70</v>
      </c>
      <c r="M16">
        <v>0</v>
      </c>
      <c r="N16">
        <v>35.270000000000003</v>
      </c>
      <c r="O16">
        <v>0</v>
      </c>
      <c r="P16">
        <v>40.54</v>
      </c>
      <c r="Q16">
        <v>3.55</v>
      </c>
      <c r="R16">
        <v>7.04</v>
      </c>
      <c r="S16">
        <v>4.3100000000000005</v>
      </c>
      <c r="T16">
        <v>0</v>
      </c>
      <c r="U16">
        <v>60.801533997729287</v>
      </c>
      <c r="V16">
        <v>3.3976039464411558</v>
      </c>
      <c r="W16">
        <v>10.006879675810474</v>
      </c>
      <c r="X16">
        <v>29.36</v>
      </c>
      <c r="Y16">
        <v>0</v>
      </c>
      <c r="Z16">
        <v>1.9360227272727273</v>
      </c>
      <c r="AA16">
        <v>12.515443037974682</v>
      </c>
      <c r="AB16">
        <v>11.733733296797521</v>
      </c>
      <c r="AC16">
        <v>5.7474221102378431</v>
      </c>
      <c r="AD16">
        <v>10.903622444967162</v>
      </c>
      <c r="AE16">
        <v>14.477138583513971</v>
      </c>
      <c r="AF16">
        <v>10.54008637961099</v>
      </c>
      <c r="AG16">
        <v>12.050241905097508</v>
      </c>
      <c r="AH16">
        <v>45.430128996325628</v>
      </c>
      <c r="AI16">
        <v>4.7248051129959325</v>
      </c>
      <c r="AJ16">
        <v>0</v>
      </c>
      <c r="AK16">
        <v>15.297532356679172</v>
      </c>
      <c r="AL16">
        <v>0</v>
      </c>
      <c r="AM16">
        <v>0</v>
      </c>
      <c r="AN16">
        <v>0</v>
      </c>
      <c r="AO16">
        <v>3.2336720000000003</v>
      </c>
      <c r="AP16">
        <v>3.4974482187241089</v>
      </c>
      <c r="AQ16">
        <v>20.055414277236988</v>
      </c>
      <c r="AR16">
        <v>14.259760869565216</v>
      </c>
      <c r="AS16">
        <v>9.1863717659951032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464.8348617029755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4.97</v>
      </c>
      <c r="L17">
        <v>70</v>
      </c>
      <c r="M17">
        <v>0</v>
      </c>
      <c r="N17">
        <v>35.270000000000003</v>
      </c>
      <c r="O17">
        <v>0</v>
      </c>
      <c r="P17">
        <v>40.54</v>
      </c>
      <c r="Q17">
        <v>3.55</v>
      </c>
      <c r="R17">
        <v>7.04</v>
      </c>
      <c r="S17">
        <v>4.3100000000000005</v>
      </c>
      <c r="T17">
        <v>0</v>
      </c>
      <c r="U17">
        <v>60.801533997729287</v>
      </c>
      <c r="V17">
        <v>3.51</v>
      </c>
      <c r="W17">
        <v>5.5400000000000009</v>
      </c>
      <c r="X17">
        <v>16.490000000000002</v>
      </c>
      <c r="Y17">
        <v>0</v>
      </c>
      <c r="Z17">
        <v>1.9360227272727273</v>
      </c>
      <c r="AA17">
        <v>12.515443037974682</v>
      </c>
      <c r="AB17">
        <v>11.733733296797521</v>
      </c>
      <c r="AC17">
        <v>5.7474221102378431</v>
      </c>
      <c r="AD17">
        <v>10.903622444967162</v>
      </c>
      <c r="AE17">
        <v>14.477138583513971</v>
      </c>
      <c r="AF17">
        <v>10.54008637961099</v>
      </c>
      <c r="AG17">
        <v>12.050241905097508</v>
      </c>
      <c r="AH17">
        <v>45.430128996325628</v>
      </c>
      <c r="AI17">
        <v>4.7248051129959325</v>
      </c>
      <c r="AJ17">
        <v>0</v>
      </c>
      <c r="AK17">
        <v>15.297532356679172</v>
      </c>
      <c r="AL17">
        <v>0</v>
      </c>
      <c r="AM17">
        <v>0</v>
      </c>
      <c r="AN17">
        <v>0</v>
      </c>
      <c r="AO17">
        <v>3.2643520000000006</v>
      </c>
      <c r="AP17">
        <v>3.4974482187241089</v>
      </c>
      <c r="AQ17">
        <v>20.055414277236988</v>
      </c>
      <c r="AR17">
        <v>13.112353260869565</v>
      </c>
      <c r="AS17">
        <v>9.1863717659951032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446.49365047202815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4.97</v>
      </c>
      <c r="L18">
        <v>70</v>
      </c>
      <c r="M18">
        <v>0</v>
      </c>
      <c r="N18">
        <v>35.270000000000003</v>
      </c>
      <c r="O18">
        <v>0</v>
      </c>
      <c r="P18">
        <v>40.54</v>
      </c>
      <c r="Q18">
        <v>3.55</v>
      </c>
      <c r="R18">
        <v>7.04</v>
      </c>
      <c r="S18">
        <v>4.3100000000000005</v>
      </c>
      <c r="T18">
        <v>0</v>
      </c>
      <c r="U18">
        <v>60.801533997729287</v>
      </c>
      <c r="V18">
        <v>3.51</v>
      </c>
      <c r="W18">
        <v>5.5400000000000009</v>
      </c>
      <c r="X18">
        <v>16.490000000000002</v>
      </c>
      <c r="Y18">
        <v>0</v>
      </c>
      <c r="Z18">
        <v>1.9360227272727273</v>
      </c>
      <c r="AA18">
        <v>12.515443037974682</v>
      </c>
      <c r="AB18">
        <v>11.733733296797521</v>
      </c>
      <c r="AC18">
        <v>5.7474221102378431</v>
      </c>
      <c r="AD18">
        <v>10.903622444967162</v>
      </c>
      <c r="AE18">
        <v>14.477138583513971</v>
      </c>
      <c r="AF18">
        <v>10.54008637961099</v>
      </c>
      <c r="AG18">
        <v>12.050241905097508</v>
      </c>
      <c r="AH18">
        <v>45.430128996325628</v>
      </c>
      <c r="AI18">
        <v>4.7248051129959325</v>
      </c>
      <c r="AJ18">
        <v>0</v>
      </c>
      <c r="AK18">
        <v>15.297532356679172</v>
      </c>
      <c r="AL18">
        <v>0</v>
      </c>
      <c r="AM18">
        <v>0</v>
      </c>
      <c r="AN18">
        <v>0</v>
      </c>
      <c r="AO18">
        <v>3.2612840000000012</v>
      </c>
      <c r="AP18">
        <v>3.4974482187241089</v>
      </c>
      <c r="AQ18">
        <v>20.055414277236988</v>
      </c>
      <c r="AR18">
        <v>13.112353260869565</v>
      </c>
      <c r="AS18">
        <v>9.1863717659951032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446.49058247202817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4.97</v>
      </c>
      <c r="L19">
        <v>70</v>
      </c>
      <c r="M19">
        <v>0</v>
      </c>
      <c r="N19">
        <v>35.270000000000003</v>
      </c>
      <c r="O19">
        <v>0</v>
      </c>
      <c r="P19">
        <v>40.54</v>
      </c>
      <c r="Q19">
        <v>3.55</v>
      </c>
      <c r="R19">
        <v>7.04</v>
      </c>
      <c r="S19">
        <v>4.3100000000000005</v>
      </c>
      <c r="T19">
        <v>0</v>
      </c>
      <c r="U19">
        <v>60.801533997729287</v>
      </c>
      <c r="V19">
        <v>3.51</v>
      </c>
      <c r="W19">
        <v>5.5400000000000009</v>
      </c>
      <c r="X19">
        <v>16.490000000000002</v>
      </c>
      <c r="Y19">
        <v>0</v>
      </c>
      <c r="Z19">
        <v>3.8720454545454546</v>
      </c>
      <c r="AA19">
        <v>12.515443037974682</v>
      </c>
      <c r="AB19">
        <v>11.733733296797521</v>
      </c>
      <c r="AC19">
        <v>5.7474221102378431</v>
      </c>
      <c r="AD19">
        <v>10.903622444967162</v>
      </c>
      <c r="AE19">
        <v>14.477138583513971</v>
      </c>
      <c r="AF19">
        <v>10.54008637961099</v>
      </c>
      <c r="AG19">
        <v>12.050241905097508</v>
      </c>
      <c r="AH19">
        <v>45.430128996325628</v>
      </c>
      <c r="AI19">
        <v>4.7248051129959325</v>
      </c>
      <c r="AJ19">
        <v>0</v>
      </c>
      <c r="AK19">
        <v>15.297532356679172</v>
      </c>
      <c r="AL19">
        <v>0</v>
      </c>
      <c r="AM19">
        <v>0</v>
      </c>
      <c r="AN19">
        <v>0</v>
      </c>
      <c r="AO19">
        <v>3.2582160000000004</v>
      </c>
      <c r="AP19">
        <v>3.4974482187241089</v>
      </c>
      <c r="AQ19">
        <v>20.055414277236988</v>
      </c>
      <c r="AR19">
        <v>13.112353260869565</v>
      </c>
      <c r="AS19">
        <v>9.1863717659951032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448.42353719930088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4.97</v>
      </c>
      <c r="L20">
        <v>70</v>
      </c>
      <c r="M20">
        <v>0</v>
      </c>
      <c r="N20">
        <v>35.270000000000003</v>
      </c>
      <c r="O20">
        <v>0</v>
      </c>
      <c r="P20">
        <v>40.54</v>
      </c>
      <c r="Q20">
        <v>3.55</v>
      </c>
      <c r="R20">
        <v>7.04</v>
      </c>
      <c r="S20">
        <v>4.3100000000000005</v>
      </c>
      <c r="T20">
        <v>0</v>
      </c>
      <c r="U20">
        <v>60.801533997729287</v>
      </c>
      <c r="V20">
        <v>3.51</v>
      </c>
      <c r="W20">
        <v>5.5400000000000009</v>
      </c>
      <c r="X20">
        <v>16.490000000000002</v>
      </c>
      <c r="Y20">
        <v>0</v>
      </c>
      <c r="Z20">
        <v>3.8720454545454546</v>
      </c>
      <c r="AA20">
        <v>12.515443037974682</v>
      </c>
      <c r="AB20">
        <v>11.733733296797521</v>
      </c>
      <c r="AC20">
        <v>5.7474221102378431</v>
      </c>
      <c r="AD20">
        <v>10.903622444967162</v>
      </c>
      <c r="AE20">
        <v>14.477138583513971</v>
      </c>
      <c r="AF20">
        <v>10.54008637961099</v>
      </c>
      <c r="AG20">
        <v>12.050241905097508</v>
      </c>
      <c r="AH20">
        <v>45.430128996325628</v>
      </c>
      <c r="AI20">
        <v>4.7248051129959325</v>
      </c>
      <c r="AJ20">
        <v>0</v>
      </c>
      <c r="AK20">
        <v>15.297532356679172</v>
      </c>
      <c r="AL20">
        <v>0</v>
      </c>
      <c r="AM20">
        <v>0</v>
      </c>
      <c r="AN20">
        <v>0</v>
      </c>
      <c r="AO20">
        <v>3.2244680000000003</v>
      </c>
      <c r="AP20">
        <v>3.4974482187241089</v>
      </c>
      <c r="AQ20">
        <v>20.055414277236988</v>
      </c>
      <c r="AR20">
        <v>13.112353260869565</v>
      </c>
      <c r="AS20">
        <v>9.1863717659951032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448.38978919930088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4.97</v>
      </c>
      <c r="L21">
        <v>70</v>
      </c>
      <c r="M21">
        <v>0</v>
      </c>
      <c r="N21">
        <v>35.270000000000003</v>
      </c>
      <c r="O21">
        <v>0</v>
      </c>
      <c r="P21">
        <v>40.54</v>
      </c>
      <c r="Q21">
        <v>3.55</v>
      </c>
      <c r="R21">
        <v>7.04</v>
      </c>
      <c r="S21">
        <v>4.3100000000000005</v>
      </c>
      <c r="T21">
        <v>0</v>
      </c>
      <c r="U21">
        <v>60.801533997729287</v>
      </c>
      <c r="V21">
        <v>3.51</v>
      </c>
      <c r="W21">
        <v>5.5070344456404738</v>
      </c>
      <c r="X21">
        <v>16.36</v>
      </c>
      <c r="Y21">
        <v>0</v>
      </c>
      <c r="Z21">
        <v>3.8720454545454546</v>
      </c>
      <c r="AA21">
        <v>12.515443037974682</v>
      </c>
      <c r="AB21">
        <v>11.733733296797521</v>
      </c>
      <c r="AC21">
        <v>5.7474221102378431</v>
      </c>
      <c r="AD21">
        <v>10.903622444967162</v>
      </c>
      <c r="AE21">
        <v>14.477138583513971</v>
      </c>
      <c r="AF21">
        <v>10.54008637961099</v>
      </c>
      <c r="AG21">
        <v>12.050241905097508</v>
      </c>
      <c r="AH21">
        <v>45.430128996325628</v>
      </c>
      <c r="AI21">
        <v>4.7248051129959325</v>
      </c>
      <c r="AJ21">
        <v>0</v>
      </c>
      <c r="AK21">
        <v>15.297532356679172</v>
      </c>
      <c r="AL21">
        <v>0</v>
      </c>
      <c r="AM21">
        <v>0</v>
      </c>
      <c r="AN21">
        <v>0</v>
      </c>
      <c r="AO21">
        <v>3.1907200000000007</v>
      </c>
      <c r="AP21">
        <v>3.4974482187241089</v>
      </c>
      <c r="AQ21">
        <v>20.055414277236988</v>
      </c>
      <c r="AR21">
        <v>14.259760869565216</v>
      </c>
      <c r="AS21">
        <v>9.1863717659951032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449.34048325363705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4.97</v>
      </c>
      <c r="L22">
        <v>70</v>
      </c>
      <c r="M22">
        <v>0</v>
      </c>
      <c r="N22">
        <v>35.270000000000003</v>
      </c>
      <c r="O22">
        <v>0</v>
      </c>
      <c r="P22">
        <v>40.54</v>
      </c>
      <c r="Q22">
        <v>3.55</v>
      </c>
      <c r="R22">
        <v>7.04</v>
      </c>
      <c r="S22">
        <v>4.3100000000000005</v>
      </c>
      <c r="T22">
        <v>0</v>
      </c>
      <c r="U22">
        <v>60.801533997729287</v>
      </c>
      <c r="V22">
        <v>3.51</v>
      </c>
      <c r="W22">
        <v>5.5070344456404738</v>
      </c>
      <c r="X22">
        <v>16.36</v>
      </c>
      <c r="Y22">
        <v>0</v>
      </c>
      <c r="Z22">
        <v>3.8720454545454546</v>
      </c>
      <c r="AA22">
        <v>8.3436286919831222</v>
      </c>
      <c r="AB22">
        <v>7.821575022374609</v>
      </c>
      <c r="AC22">
        <v>5.7474221102378431</v>
      </c>
      <c r="AD22">
        <v>10.903622444967162</v>
      </c>
      <c r="AE22">
        <v>14.477138583513971</v>
      </c>
      <c r="AF22">
        <v>10.54008637961099</v>
      </c>
      <c r="AG22">
        <v>12.050241905097508</v>
      </c>
      <c r="AH22">
        <v>45.430128996325628</v>
      </c>
      <c r="AI22">
        <v>4.7248051129959325</v>
      </c>
      <c r="AJ22">
        <v>0</v>
      </c>
      <c r="AK22">
        <v>15.297532356679172</v>
      </c>
      <c r="AL22">
        <v>0</v>
      </c>
      <c r="AM22">
        <v>0</v>
      </c>
      <c r="AN22">
        <v>0</v>
      </c>
      <c r="AO22">
        <v>3.1170880000000007</v>
      </c>
      <c r="AP22">
        <v>3.4974482187241089</v>
      </c>
      <c r="AQ22">
        <v>20.055414277236988</v>
      </c>
      <c r="AR22">
        <v>14.259760869565216</v>
      </c>
      <c r="AS22">
        <v>9.1863717659951032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441.18287863322251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4.97</v>
      </c>
      <c r="L23">
        <v>70</v>
      </c>
      <c r="M23">
        <v>0</v>
      </c>
      <c r="N23">
        <v>35.270000000000003</v>
      </c>
      <c r="O23">
        <v>0</v>
      </c>
      <c r="P23">
        <v>40.54</v>
      </c>
      <c r="Q23">
        <v>3.55</v>
      </c>
      <c r="R23">
        <v>7.04</v>
      </c>
      <c r="S23">
        <v>4.3100000000000005</v>
      </c>
      <c r="T23">
        <v>0</v>
      </c>
      <c r="U23">
        <v>60.801533997729287</v>
      </c>
      <c r="V23">
        <v>3.3999999999999995</v>
      </c>
      <c r="W23">
        <v>5.5074988651838392</v>
      </c>
      <c r="X23">
        <v>16.152536118090449</v>
      </c>
      <c r="Y23">
        <v>0</v>
      </c>
      <c r="Z23">
        <v>3.8720454545454546</v>
      </c>
      <c r="AA23">
        <v>8.3436286919831222</v>
      </c>
      <c r="AB23">
        <v>7.821575022374609</v>
      </c>
      <c r="AC23">
        <v>5.7474221102378431</v>
      </c>
      <c r="AD23">
        <v>10.903622444967162</v>
      </c>
      <c r="AE23">
        <v>14.477138583513971</v>
      </c>
      <c r="AF23">
        <v>10.54008637961099</v>
      </c>
      <c r="AG23">
        <v>12.050241905097508</v>
      </c>
      <c r="AH23">
        <v>45.430128996325628</v>
      </c>
      <c r="AI23">
        <v>4.7248051129959325</v>
      </c>
      <c r="AJ23">
        <v>0</v>
      </c>
      <c r="AK23">
        <v>15.297532356679172</v>
      </c>
      <c r="AL23">
        <v>0</v>
      </c>
      <c r="AM23">
        <v>0</v>
      </c>
      <c r="AN23">
        <v>0</v>
      </c>
      <c r="AO23">
        <v>3.0311840000000005</v>
      </c>
      <c r="AP23">
        <v>3.4974482187241089</v>
      </c>
      <c r="AQ23">
        <v>20.055414277236988</v>
      </c>
      <c r="AR23">
        <v>13.112353260869565</v>
      </c>
      <c r="AS23">
        <v>9.1863717659951032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439.63256756216066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4.97</v>
      </c>
      <c r="L24">
        <v>70</v>
      </c>
      <c r="M24">
        <v>0</v>
      </c>
      <c r="N24">
        <v>35.270000000000003</v>
      </c>
      <c r="O24">
        <v>0</v>
      </c>
      <c r="P24">
        <v>40.54</v>
      </c>
      <c r="Q24">
        <v>3.55</v>
      </c>
      <c r="R24">
        <v>7.04</v>
      </c>
      <c r="S24">
        <v>4.3100000000000005</v>
      </c>
      <c r="T24">
        <v>0</v>
      </c>
      <c r="U24">
        <v>60.801533997729287</v>
      </c>
      <c r="V24">
        <v>3.3999999999999995</v>
      </c>
      <c r="W24">
        <v>5.5074988651838392</v>
      </c>
      <c r="X24">
        <v>16.152536118090449</v>
      </c>
      <c r="Y24">
        <v>0</v>
      </c>
      <c r="Z24">
        <v>3.8720454545454546</v>
      </c>
      <c r="AA24">
        <v>8.3436286919831222</v>
      </c>
      <c r="AB24">
        <v>7.821575022374609</v>
      </c>
      <c r="AC24">
        <v>5.7474221102378431</v>
      </c>
      <c r="AD24">
        <v>10.903622444967162</v>
      </c>
      <c r="AE24">
        <v>14.477138583513971</v>
      </c>
      <c r="AF24">
        <v>10.54008637961099</v>
      </c>
      <c r="AG24">
        <v>12.050241905097508</v>
      </c>
      <c r="AH24">
        <v>45.430128996325628</v>
      </c>
      <c r="AI24">
        <v>4.7248051129959325</v>
      </c>
      <c r="AJ24">
        <v>0</v>
      </c>
      <c r="AK24">
        <v>15.297532356679172</v>
      </c>
      <c r="AL24">
        <v>0</v>
      </c>
      <c r="AM24">
        <v>0</v>
      </c>
      <c r="AN24">
        <v>0</v>
      </c>
      <c r="AO24">
        <v>2.8808520000000009</v>
      </c>
      <c r="AP24">
        <v>3.4974482187241089</v>
      </c>
      <c r="AQ24">
        <v>20.055414277236988</v>
      </c>
      <c r="AR24">
        <v>13.112353260869565</v>
      </c>
      <c r="AS24">
        <v>9.1863717659951032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439.48223556216067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4.97</v>
      </c>
      <c r="L25">
        <v>70</v>
      </c>
      <c r="M25">
        <v>0</v>
      </c>
      <c r="N25">
        <v>35.270000000000003</v>
      </c>
      <c r="O25">
        <v>0</v>
      </c>
      <c r="P25">
        <v>40.54</v>
      </c>
      <c r="Q25">
        <v>3.55</v>
      </c>
      <c r="R25">
        <v>7.04</v>
      </c>
      <c r="S25">
        <v>4.3100000000000005</v>
      </c>
      <c r="T25">
        <v>0</v>
      </c>
      <c r="U25">
        <v>60.801533997729287</v>
      </c>
      <c r="V25">
        <v>3.3999999999999995</v>
      </c>
      <c r="W25">
        <v>5.5074988651838392</v>
      </c>
      <c r="X25">
        <v>16.152536118090449</v>
      </c>
      <c r="Y25">
        <v>0</v>
      </c>
      <c r="Z25">
        <v>3.8720454545454546</v>
      </c>
      <c r="AA25">
        <v>8.3436286919831222</v>
      </c>
      <c r="AB25">
        <v>7.821575022374609</v>
      </c>
      <c r="AC25">
        <v>5.7474221102378431</v>
      </c>
      <c r="AD25">
        <v>10.903622444967162</v>
      </c>
      <c r="AE25">
        <v>14.477138583513971</v>
      </c>
      <c r="AF25">
        <v>10.54008637961099</v>
      </c>
      <c r="AG25">
        <v>12.050241905097508</v>
      </c>
      <c r="AH25">
        <v>45.430128996325628</v>
      </c>
      <c r="AI25">
        <v>2.2679064542380472</v>
      </c>
      <c r="AJ25">
        <v>0</v>
      </c>
      <c r="AK25">
        <v>15.297532356679172</v>
      </c>
      <c r="AL25">
        <v>0</v>
      </c>
      <c r="AM25">
        <v>0</v>
      </c>
      <c r="AN25">
        <v>0</v>
      </c>
      <c r="AO25">
        <v>2.8747160000000003</v>
      </c>
      <c r="AP25">
        <v>3.4974482187241089</v>
      </c>
      <c r="AQ25">
        <v>20.055414277236988</v>
      </c>
      <c r="AR25">
        <v>13.112353260869565</v>
      </c>
      <c r="AS25">
        <v>9.1863717659951032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437.0192009034028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4.97</v>
      </c>
      <c r="L26">
        <v>70</v>
      </c>
      <c r="M26">
        <v>0</v>
      </c>
      <c r="N26">
        <v>35.270000000000003</v>
      </c>
      <c r="O26">
        <v>0</v>
      </c>
      <c r="P26">
        <v>40.54</v>
      </c>
      <c r="Q26">
        <v>3.55</v>
      </c>
      <c r="R26">
        <v>7.04</v>
      </c>
      <c r="S26">
        <v>4.3100000000000005</v>
      </c>
      <c r="T26">
        <v>0</v>
      </c>
      <c r="U26">
        <v>60.801533997729287</v>
      </c>
      <c r="V26">
        <v>3.3999999999999995</v>
      </c>
      <c r="W26">
        <v>5.5074988651838392</v>
      </c>
      <c r="X26">
        <v>16.152536118090449</v>
      </c>
      <c r="Y26">
        <v>0</v>
      </c>
      <c r="Z26">
        <v>3.8720454545454546</v>
      </c>
      <c r="AA26">
        <v>8.3436286919831222</v>
      </c>
      <c r="AB26">
        <v>7.821575022374609</v>
      </c>
      <c r="AC26">
        <v>5.7474221102378431</v>
      </c>
      <c r="AD26">
        <v>10.903622444967162</v>
      </c>
      <c r="AE26">
        <v>14.477138583513971</v>
      </c>
      <c r="AF26">
        <v>10.54008637961099</v>
      </c>
      <c r="AG26">
        <v>12.050241905097508</v>
      </c>
      <c r="AH26">
        <v>45.430128996325628</v>
      </c>
      <c r="AI26">
        <v>14.555179045152761</v>
      </c>
      <c r="AJ26">
        <v>0</v>
      </c>
      <c r="AK26">
        <v>15.297532356679172</v>
      </c>
      <c r="AL26">
        <v>0</v>
      </c>
      <c r="AM26">
        <v>0</v>
      </c>
      <c r="AN26">
        <v>0</v>
      </c>
      <c r="AO26">
        <v>2.8869880000000006</v>
      </c>
      <c r="AP26">
        <v>3.4974482187241089</v>
      </c>
      <c r="AQ26">
        <v>20.055414277236988</v>
      </c>
      <c r="AR26">
        <v>13.112353260869565</v>
      </c>
      <c r="AS26">
        <v>9.1863717659951032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449.31874549431751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4.97</v>
      </c>
      <c r="L27">
        <v>70</v>
      </c>
      <c r="M27">
        <v>0</v>
      </c>
      <c r="N27">
        <v>35.270000000000003</v>
      </c>
      <c r="O27">
        <v>0</v>
      </c>
      <c r="P27">
        <v>40.54</v>
      </c>
      <c r="Q27">
        <v>3.55</v>
      </c>
      <c r="R27">
        <v>7.04</v>
      </c>
      <c r="S27">
        <v>4.3100000000000005</v>
      </c>
      <c r="T27">
        <v>0</v>
      </c>
      <c r="U27">
        <v>60.801533997729287</v>
      </c>
      <c r="V27">
        <v>3.4000000000000008</v>
      </c>
      <c r="W27">
        <v>5.5060824742268046</v>
      </c>
      <c r="X27">
        <v>16.153916575724505</v>
      </c>
      <c r="Y27">
        <v>0</v>
      </c>
      <c r="Z27">
        <v>3.8720454545454546</v>
      </c>
      <c r="AA27">
        <v>8.3436286919831222</v>
      </c>
      <c r="AB27">
        <v>7.821575022374609</v>
      </c>
      <c r="AC27">
        <v>5.7474221102378431</v>
      </c>
      <c r="AD27">
        <v>10.903622444967162</v>
      </c>
      <c r="AE27">
        <v>14.477138583513971</v>
      </c>
      <c r="AF27">
        <v>10.54008637961099</v>
      </c>
      <c r="AG27">
        <v>12.050241905097508</v>
      </c>
      <c r="AH27">
        <v>45.430128996325628</v>
      </c>
      <c r="AI27">
        <v>14.555179045152761</v>
      </c>
      <c r="AJ27">
        <v>0</v>
      </c>
      <c r="AK27">
        <v>15.297532356679172</v>
      </c>
      <c r="AL27">
        <v>0</v>
      </c>
      <c r="AM27">
        <v>0</v>
      </c>
      <c r="AN27">
        <v>0</v>
      </c>
      <c r="AO27">
        <v>2.8010840000000008</v>
      </c>
      <c r="AP27">
        <v>3.4974482187241089</v>
      </c>
      <c r="AQ27">
        <v>20.055414277236988</v>
      </c>
      <c r="AR27">
        <v>14.259760869565216</v>
      </c>
      <c r="AS27">
        <v>9.1863717659951032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450.38021316969025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4.97</v>
      </c>
      <c r="L28">
        <v>70</v>
      </c>
      <c r="M28">
        <v>0</v>
      </c>
      <c r="N28">
        <v>35.270000000000003</v>
      </c>
      <c r="O28">
        <v>0</v>
      </c>
      <c r="P28">
        <v>40.54</v>
      </c>
      <c r="Q28">
        <v>3.55</v>
      </c>
      <c r="R28">
        <v>7.04</v>
      </c>
      <c r="S28">
        <v>4.3100000000000005</v>
      </c>
      <c r="T28">
        <v>0</v>
      </c>
      <c r="U28">
        <v>60.801533997729287</v>
      </c>
      <c r="V28">
        <v>3.4000000000000008</v>
      </c>
      <c r="W28">
        <v>5.5060824742268046</v>
      </c>
      <c r="X28">
        <v>16.153916575724505</v>
      </c>
      <c r="Y28">
        <v>0</v>
      </c>
      <c r="Z28">
        <v>3.8720454545454546</v>
      </c>
      <c r="AA28">
        <v>8.3436286919831222</v>
      </c>
      <c r="AB28">
        <v>7.821575022374609</v>
      </c>
      <c r="AC28">
        <v>5.7474221102378431</v>
      </c>
      <c r="AD28">
        <v>10.903622444967162</v>
      </c>
      <c r="AE28">
        <v>14.477138583513971</v>
      </c>
      <c r="AF28">
        <v>10.54008637961099</v>
      </c>
      <c r="AG28">
        <v>12.050241905097508</v>
      </c>
      <c r="AH28">
        <v>45.430128996325628</v>
      </c>
      <c r="AI28">
        <v>14.555179045152761</v>
      </c>
      <c r="AJ28">
        <v>0</v>
      </c>
      <c r="AK28">
        <v>15.297532356679172</v>
      </c>
      <c r="AL28">
        <v>0</v>
      </c>
      <c r="AM28">
        <v>0</v>
      </c>
      <c r="AN28">
        <v>0</v>
      </c>
      <c r="AO28">
        <v>2.7397240000000007</v>
      </c>
      <c r="AP28">
        <v>3.4238177299088646</v>
      </c>
      <c r="AQ28">
        <v>20.055414277236988</v>
      </c>
      <c r="AR28">
        <v>14.259760869565216</v>
      </c>
      <c r="AS28">
        <v>9.1863717659951032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450.24522268087503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4.97</v>
      </c>
      <c r="L29">
        <v>70</v>
      </c>
      <c r="M29">
        <v>0</v>
      </c>
      <c r="N29">
        <v>35.270000000000003</v>
      </c>
      <c r="O29">
        <v>0</v>
      </c>
      <c r="P29">
        <v>40.54</v>
      </c>
      <c r="Q29">
        <v>3.55</v>
      </c>
      <c r="R29">
        <v>7.04</v>
      </c>
      <c r="S29">
        <v>4.3100000000000005</v>
      </c>
      <c r="T29">
        <v>0</v>
      </c>
      <c r="U29">
        <v>60.801533997729287</v>
      </c>
      <c r="V29">
        <v>3.4000000000000008</v>
      </c>
      <c r="W29">
        <v>5.5060824742268046</v>
      </c>
      <c r="X29">
        <v>16.153916575724505</v>
      </c>
      <c r="Y29">
        <v>0</v>
      </c>
      <c r="Z29">
        <v>3.8720454545454546</v>
      </c>
      <c r="AA29">
        <v>8.3436286919831222</v>
      </c>
      <c r="AB29">
        <v>7.821575022374609</v>
      </c>
      <c r="AC29">
        <v>5.7474221102378431</v>
      </c>
      <c r="AD29">
        <v>10.903622444967162</v>
      </c>
      <c r="AE29">
        <v>14.477138583513971</v>
      </c>
      <c r="AF29">
        <v>10.54008637961099</v>
      </c>
      <c r="AG29">
        <v>12.050241905097508</v>
      </c>
      <c r="AH29">
        <v>45.430128996325628</v>
      </c>
      <c r="AI29">
        <v>14.555179045152761</v>
      </c>
      <c r="AJ29">
        <v>0</v>
      </c>
      <c r="AK29">
        <v>15.297532356679172</v>
      </c>
      <c r="AL29">
        <v>0</v>
      </c>
      <c r="AM29">
        <v>0</v>
      </c>
      <c r="AN29">
        <v>0</v>
      </c>
      <c r="AO29">
        <v>2.7397240000000007</v>
      </c>
      <c r="AP29">
        <v>3.4238177299088646</v>
      </c>
      <c r="AQ29">
        <v>20.055414277236988</v>
      </c>
      <c r="AR29">
        <v>13.112353260869565</v>
      </c>
      <c r="AS29">
        <v>9.1863717659951032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449.09781507217934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4.97</v>
      </c>
      <c r="L30">
        <v>70</v>
      </c>
      <c r="M30">
        <v>0</v>
      </c>
      <c r="N30">
        <v>35.270000000000003</v>
      </c>
      <c r="O30">
        <v>0</v>
      </c>
      <c r="P30">
        <v>40.54</v>
      </c>
      <c r="Q30">
        <v>3.55</v>
      </c>
      <c r="R30">
        <v>7.04</v>
      </c>
      <c r="S30">
        <v>4.3100000000000005</v>
      </c>
      <c r="T30">
        <v>0</v>
      </c>
      <c r="U30">
        <v>60.801533997729287</v>
      </c>
      <c r="V30">
        <v>3.4000000000000008</v>
      </c>
      <c r="W30">
        <v>5.5060824742268046</v>
      </c>
      <c r="X30">
        <v>16.153916575724505</v>
      </c>
      <c r="Y30">
        <v>0</v>
      </c>
      <c r="Z30">
        <v>3.8720454545454546</v>
      </c>
      <c r="AA30">
        <v>8.3436286919831222</v>
      </c>
      <c r="AB30">
        <v>7.821575022374609</v>
      </c>
      <c r="AC30">
        <v>5.7474221102378431</v>
      </c>
      <c r="AD30">
        <v>10.903622444967162</v>
      </c>
      <c r="AE30">
        <v>14.477138583513971</v>
      </c>
      <c r="AF30">
        <v>10.54008637961099</v>
      </c>
      <c r="AG30">
        <v>12.050241905097508</v>
      </c>
      <c r="AH30">
        <v>45.430128996325628</v>
      </c>
      <c r="AI30">
        <v>14.555179045152761</v>
      </c>
      <c r="AJ30">
        <v>0</v>
      </c>
      <c r="AK30">
        <v>15.297532356679172</v>
      </c>
      <c r="AL30">
        <v>0</v>
      </c>
      <c r="AM30">
        <v>0</v>
      </c>
      <c r="AN30">
        <v>0</v>
      </c>
      <c r="AO30">
        <v>2.6845000000000003</v>
      </c>
      <c r="AP30">
        <v>3.4238177299088646</v>
      </c>
      <c r="AQ30">
        <v>20.055414277236988</v>
      </c>
      <c r="AR30">
        <v>13.112353260869565</v>
      </c>
      <c r="AS30">
        <v>9.1863717659951032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449.04259107217933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4.97</v>
      </c>
      <c r="L31">
        <v>70</v>
      </c>
      <c r="M31">
        <v>0</v>
      </c>
      <c r="N31">
        <v>35.270000000000003</v>
      </c>
      <c r="O31">
        <v>0</v>
      </c>
      <c r="P31">
        <v>40.54</v>
      </c>
      <c r="Q31">
        <v>3.55</v>
      </c>
      <c r="R31">
        <v>7.04</v>
      </c>
      <c r="S31">
        <v>4.3100000000000005</v>
      </c>
      <c r="T31">
        <v>0</v>
      </c>
      <c r="U31">
        <v>60.801533997729287</v>
      </c>
      <c r="V31">
        <v>3.4000000000000008</v>
      </c>
      <c r="W31">
        <v>5.5060824742268046</v>
      </c>
      <c r="X31">
        <v>16.153916575724505</v>
      </c>
      <c r="Y31">
        <v>0</v>
      </c>
      <c r="Z31">
        <v>3.8720454545454546</v>
      </c>
      <c r="AA31">
        <v>8.3436286919831222</v>
      </c>
      <c r="AB31">
        <v>7.821575022374609</v>
      </c>
      <c r="AC31">
        <v>5.7474221102378431</v>
      </c>
      <c r="AD31">
        <v>10.903622444967162</v>
      </c>
      <c r="AE31">
        <v>14.477138583513971</v>
      </c>
      <c r="AF31">
        <v>10.54008637961099</v>
      </c>
      <c r="AG31">
        <v>12.050241905097508</v>
      </c>
      <c r="AH31">
        <v>45.430128996325628</v>
      </c>
      <c r="AI31">
        <v>14.555179045152761</v>
      </c>
      <c r="AJ31">
        <v>0</v>
      </c>
      <c r="AK31">
        <v>15.297532356679172</v>
      </c>
      <c r="AL31">
        <v>0</v>
      </c>
      <c r="AM31">
        <v>0</v>
      </c>
      <c r="AN31">
        <v>0</v>
      </c>
      <c r="AO31">
        <v>2.7949480000000007</v>
      </c>
      <c r="AP31">
        <v>3.4238177299088646</v>
      </c>
      <c r="AQ31">
        <v>20.055414277236988</v>
      </c>
      <c r="AR31">
        <v>13.112353260869565</v>
      </c>
      <c r="AS31">
        <v>9.1863717659951032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449.1530390721793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4.97</v>
      </c>
      <c r="L32">
        <v>70</v>
      </c>
      <c r="M32">
        <v>0</v>
      </c>
      <c r="N32">
        <v>35.270000000000003</v>
      </c>
      <c r="O32">
        <v>0</v>
      </c>
      <c r="P32">
        <v>40.54</v>
      </c>
      <c r="Q32">
        <v>3.55</v>
      </c>
      <c r="R32">
        <v>7.04</v>
      </c>
      <c r="S32">
        <v>4.3100000000000005</v>
      </c>
      <c r="T32">
        <v>0</v>
      </c>
      <c r="U32">
        <v>60.801533997729287</v>
      </c>
      <c r="V32">
        <v>3.4000000000000008</v>
      </c>
      <c r="W32">
        <v>5.5060824742268046</v>
      </c>
      <c r="X32">
        <v>16.153916575724505</v>
      </c>
      <c r="Y32">
        <v>0</v>
      </c>
      <c r="Z32">
        <v>3.8720454545454546</v>
      </c>
      <c r="AA32">
        <v>8.3436286919831222</v>
      </c>
      <c r="AB32">
        <v>7.821575022374609</v>
      </c>
      <c r="AC32">
        <v>5.7474221102378431</v>
      </c>
      <c r="AD32">
        <v>10.903622444967162</v>
      </c>
      <c r="AE32">
        <v>14.477138583513971</v>
      </c>
      <c r="AF32">
        <v>10.54008637961099</v>
      </c>
      <c r="AG32">
        <v>12.050241905097508</v>
      </c>
      <c r="AH32">
        <v>45.430128996325628</v>
      </c>
      <c r="AI32">
        <v>4.7248051129959325</v>
      </c>
      <c r="AJ32">
        <v>0</v>
      </c>
      <c r="AK32">
        <v>15.297532356679172</v>
      </c>
      <c r="AL32">
        <v>0</v>
      </c>
      <c r="AM32">
        <v>0</v>
      </c>
      <c r="AN32">
        <v>0</v>
      </c>
      <c r="AO32">
        <v>2.8133560000000006</v>
      </c>
      <c r="AP32">
        <v>3.4238177299088646</v>
      </c>
      <c r="AQ32">
        <v>20.055414277236988</v>
      </c>
      <c r="AR32">
        <v>13.112353260869565</v>
      </c>
      <c r="AS32">
        <v>9.1863717659951032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439.34107314002244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4.97</v>
      </c>
      <c r="L33">
        <v>70</v>
      </c>
      <c r="M33">
        <v>0</v>
      </c>
      <c r="N33">
        <v>35.270000000000003</v>
      </c>
      <c r="O33">
        <v>0</v>
      </c>
      <c r="P33">
        <v>40.530000000000008</v>
      </c>
      <c r="Q33">
        <v>3.55</v>
      </c>
      <c r="R33">
        <v>7.04</v>
      </c>
      <c r="S33">
        <v>4.3100000000000005</v>
      </c>
      <c r="T33">
        <v>0</v>
      </c>
      <c r="U33">
        <v>60.801533997729287</v>
      </c>
      <c r="V33">
        <v>3.3999999999999995</v>
      </c>
      <c r="W33">
        <v>5.5074988651838392</v>
      </c>
      <c r="X33">
        <v>16.152536118090449</v>
      </c>
      <c r="Y33">
        <v>0</v>
      </c>
      <c r="Z33">
        <v>3.8720454545454546</v>
      </c>
      <c r="AA33">
        <v>8.3436286919831222</v>
      </c>
      <c r="AB33">
        <v>7.821575022374609</v>
      </c>
      <c r="AC33">
        <v>5.7474221102378431</v>
      </c>
      <c r="AD33">
        <v>10.903622444967162</v>
      </c>
      <c r="AE33">
        <v>14.477138583513971</v>
      </c>
      <c r="AF33">
        <v>10.54008637961099</v>
      </c>
      <c r="AG33">
        <v>12.050241905097508</v>
      </c>
      <c r="AH33">
        <v>45.430128996325628</v>
      </c>
      <c r="AI33">
        <v>4.7248051129959325</v>
      </c>
      <c r="AJ33">
        <v>0</v>
      </c>
      <c r="AK33">
        <v>15.297532356679172</v>
      </c>
      <c r="AL33">
        <v>0</v>
      </c>
      <c r="AM33">
        <v>0</v>
      </c>
      <c r="AN33">
        <v>0</v>
      </c>
      <c r="AO33">
        <v>2.8624440000000004</v>
      </c>
      <c r="AP33">
        <v>3.4238177299088646</v>
      </c>
      <c r="AQ33">
        <v>20.055414277236988</v>
      </c>
      <c r="AR33">
        <v>14.259760869565216</v>
      </c>
      <c r="AS33">
        <v>9.1863717659951032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440.5276046820411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4.97</v>
      </c>
      <c r="L34">
        <v>70</v>
      </c>
      <c r="M34">
        <v>0</v>
      </c>
      <c r="N34">
        <v>35.270000000000003</v>
      </c>
      <c r="O34">
        <v>0</v>
      </c>
      <c r="P34">
        <v>40.530000000000008</v>
      </c>
      <c r="Q34">
        <v>3.55</v>
      </c>
      <c r="R34">
        <v>7.04</v>
      </c>
      <c r="S34">
        <v>4.3100000000000005</v>
      </c>
      <c r="T34">
        <v>0</v>
      </c>
      <c r="U34">
        <v>60.801533997729287</v>
      </c>
      <c r="V34">
        <v>3.3999999999999995</v>
      </c>
      <c r="W34">
        <v>5.5074988651838392</v>
      </c>
      <c r="X34">
        <v>16.152536118090449</v>
      </c>
      <c r="Y34">
        <v>0</v>
      </c>
      <c r="Z34">
        <v>3.8720454545454546</v>
      </c>
      <c r="AA34">
        <v>8.3436286919831222</v>
      </c>
      <c r="AB34">
        <v>7.821575022374609</v>
      </c>
      <c r="AC34">
        <v>5.7474221102378431</v>
      </c>
      <c r="AD34">
        <v>10.903622444967162</v>
      </c>
      <c r="AE34">
        <v>14.477138583513971</v>
      </c>
      <c r="AF34">
        <v>10.54008637961099</v>
      </c>
      <c r="AG34">
        <v>12.050241905097508</v>
      </c>
      <c r="AH34">
        <v>45.430128996325628</v>
      </c>
      <c r="AI34">
        <v>4.7248051129959325</v>
      </c>
      <c r="AJ34">
        <v>0</v>
      </c>
      <c r="AK34">
        <v>15.297532356679172</v>
      </c>
      <c r="AL34">
        <v>0</v>
      </c>
      <c r="AM34">
        <v>0</v>
      </c>
      <c r="AN34">
        <v>0</v>
      </c>
      <c r="AO34">
        <v>2.8716480000000009</v>
      </c>
      <c r="AP34">
        <v>3.4238177299088646</v>
      </c>
      <c r="AQ34">
        <v>20.055414277236988</v>
      </c>
      <c r="AR34">
        <v>14.259760869565216</v>
      </c>
      <c r="AS34">
        <v>9.1863717659951032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440.53680868204111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4.97</v>
      </c>
      <c r="L35">
        <v>70</v>
      </c>
      <c r="M35">
        <v>0</v>
      </c>
      <c r="N35">
        <v>35.270000000000003</v>
      </c>
      <c r="O35">
        <v>0</v>
      </c>
      <c r="P35">
        <v>40.530000000000008</v>
      </c>
      <c r="Q35">
        <v>3.55</v>
      </c>
      <c r="R35">
        <v>7.04</v>
      </c>
      <c r="S35">
        <v>4.3100000000000005</v>
      </c>
      <c r="T35">
        <v>0</v>
      </c>
      <c r="U35">
        <v>60.801533997729287</v>
      </c>
      <c r="V35">
        <v>3.51</v>
      </c>
      <c r="W35">
        <v>5.58</v>
      </c>
      <c r="X35">
        <v>16.152536118090449</v>
      </c>
      <c r="Y35">
        <v>0</v>
      </c>
      <c r="Z35">
        <v>3.8720454545454546</v>
      </c>
      <c r="AA35">
        <v>8.3436286919831222</v>
      </c>
      <c r="AB35">
        <v>7.821575022374609</v>
      </c>
      <c r="AC35">
        <v>5.7474221102378431</v>
      </c>
      <c r="AD35">
        <v>10.903622444967162</v>
      </c>
      <c r="AE35">
        <v>14.477138583513971</v>
      </c>
      <c r="AF35">
        <v>10.54008637961099</v>
      </c>
      <c r="AG35">
        <v>12.050241905097508</v>
      </c>
      <c r="AH35">
        <v>45.430128996325628</v>
      </c>
      <c r="AI35">
        <v>4.7248051129959325</v>
      </c>
      <c r="AJ35">
        <v>0</v>
      </c>
      <c r="AK35">
        <v>15.297532356679172</v>
      </c>
      <c r="AL35">
        <v>0</v>
      </c>
      <c r="AM35">
        <v>0</v>
      </c>
      <c r="AN35">
        <v>0</v>
      </c>
      <c r="AO35">
        <v>3.6263760000000009</v>
      </c>
      <c r="AP35">
        <v>3.4238177299088646</v>
      </c>
      <c r="AQ35">
        <v>20.055414277236988</v>
      </c>
      <c r="AR35">
        <v>13.112353260869565</v>
      </c>
      <c r="AS35">
        <v>9.1863717659951032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440.32663020816159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4.97</v>
      </c>
      <c r="L36">
        <v>70</v>
      </c>
      <c r="M36">
        <v>0</v>
      </c>
      <c r="N36">
        <v>35.270000000000003</v>
      </c>
      <c r="O36">
        <v>0</v>
      </c>
      <c r="P36">
        <v>40.540000000000006</v>
      </c>
      <c r="Q36">
        <v>3.55</v>
      </c>
      <c r="R36">
        <v>7.04</v>
      </c>
      <c r="S36">
        <v>4.3100000000000005</v>
      </c>
      <c r="T36">
        <v>0</v>
      </c>
      <c r="U36">
        <v>60.801533997729287</v>
      </c>
      <c r="V36">
        <v>3.51</v>
      </c>
      <c r="W36">
        <v>5.58</v>
      </c>
      <c r="X36">
        <v>16.36</v>
      </c>
      <c r="Y36">
        <v>0</v>
      </c>
      <c r="Z36">
        <v>3.8720454545454546</v>
      </c>
      <c r="AA36">
        <v>4.1718143459915611</v>
      </c>
      <c r="AB36">
        <v>7.821575022374609</v>
      </c>
      <c r="AC36">
        <v>5.7474221102378431</v>
      </c>
      <c r="AD36">
        <v>10.903622444967162</v>
      </c>
      <c r="AE36">
        <v>14.477138583513971</v>
      </c>
      <c r="AF36">
        <v>10.54008637961099</v>
      </c>
      <c r="AG36">
        <v>12.050241905097508</v>
      </c>
      <c r="AH36">
        <v>45.430128996325628</v>
      </c>
      <c r="AI36">
        <v>4.7248051129959325</v>
      </c>
      <c r="AJ36">
        <v>0</v>
      </c>
      <c r="AK36">
        <v>15.297532356679172</v>
      </c>
      <c r="AL36">
        <v>0</v>
      </c>
      <c r="AM36">
        <v>0</v>
      </c>
      <c r="AN36">
        <v>0</v>
      </c>
      <c r="AO36">
        <v>3.6570560000000008</v>
      </c>
      <c r="AP36">
        <v>3.4238177299088646</v>
      </c>
      <c r="AQ36">
        <v>20.055414277236988</v>
      </c>
      <c r="AR36">
        <v>13.112353260869565</v>
      </c>
      <c r="AS36">
        <v>9.1863717659951032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436.40295974407962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4.97</v>
      </c>
      <c r="L37">
        <v>70</v>
      </c>
      <c r="M37">
        <v>0</v>
      </c>
      <c r="N37">
        <v>35.270000000000003</v>
      </c>
      <c r="O37">
        <v>0</v>
      </c>
      <c r="P37">
        <v>40.540000000000006</v>
      </c>
      <c r="Q37">
        <v>3.55</v>
      </c>
      <c r="R37">
        <v>7.04</v>
      </c>
      <c r="S37">
        <v>4.3100000000000005</v>
      </c>
      <c r="T37">
        <v>0</v>
      </c>
      <c r="U37">
        <v>60.801533997729287</v>
      </c>
      <c r="V37">
        <v>3.51</v>
      </c>
      <c r="W37">
        <v>5.58</v>
      </c>
      <c r="X37">
        <v>16.36</v>
      </c>
      <c r="Y37">
        <v>0</v>
      </c>
      <c r="Z37">
        <v>3.8720454545454546</v>
      </c>
      <c r="AA37">
        <v>4.1718143459915611</v>
      </c>
      <c r="AB37">
        <v>7.821575022374609</v>
      </c>
      <c r="AC37">
        <v>5.7474221102378431</v>
      </c>
      <c r="AD37">
        <v>10.903622444967162</v>
      </c>
      <c r="AE37">
        <v>14.477138583513971</v>
      </c>
      <c r="AF37">
        <v>10.54008637961099</v>
      </c>
      <c r="AG37">
        <v>12.050241905097508</v>
      </c>
      <c r="AH37">
        <v>45.430128996325628</v>
      </c>
      <c r="AI37">
        <v>4.7248051129959325</v>
      </c>
      <c r="AJ37">
        <v>0</v>
      </c>
      <c r="AK37">
        <v>15.297532356679172</v>
      </c>
      <c r="AL37">
        <v>0</v>
      </c>
      <c r="AM37">
        <v>0</v>
      </c>
      <c r="AN37">
        <v>0</v>
      </c>
      <c r="AO37">
        <v>3.6846680000000007</v>
      </c>
      <c r="AP37">
        <v>3.4238177299088646</v>
      </c>
      <c r="AQ37">
        <v>20.055414277236988</v>
      </c>
      <c r="AR37">
        <v>13.112353260869565</v>
      </c>
      <c r="AS37">
        <v>9.1863717659951032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436.4305717440796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4.97</v>
      </c>
      <c r="L38">
        <v>70</v>
      </c>
      <c r="M38">
        <v>0</v>
      </c>
      <c r="N38">
        <v>35.270000000000003</v>
      </c>
      <c r="O38">
        <v>0</v>
      </c>
      <c r="P38">
        <v>40.540000000000006</v>
      </c>
      <c r="Q38">
        <v>3.55</v>
      </c>
      <c r="R38">
        <v>7.04</v>
      </c>
      <c r="S38">
        <v>4.3100000000000005</v>
      </c>
      <c r="T38">
        <v>0</v>
      </c>
      <c r="U38">
        <v>60.801533997729287</v>
      </c>
      <c r="V38">
        <v>3.51</v>
      </c>
      <c r="W38">
        <v>5.58</v>
      </c>
      <c r="X38">
        <v>16.36</v>
      </c>
      <c r="Y38">
        <v>0</v>
      </c>
      <c r="Z38">
        <v>3.8720454545454546</v>
      </c>
      <c r="AA38">
        <v>4.1718143459915611</v>
      </c>
      <c r="AB38">
        <v>7.821575022374609</v>
      </c>
      <c r="AC38">
        <v>5.7474221102378431</v>
      </c>
      <c r="AD38">
        <v>10.903622444967162</v>
      </c>
      <c r="AE38">
        <v>14.477138583513971</v>
      </c>
      <c r="AF38">
        <v>10.54008637961099</v>
      </c>
      <c r="AG38">
        <v>12.050241905097508</v>
      </c>
      <c r="AH38">
        <v>45.430128996325628</v>
      </c>
      <c r="AI38">
        <v>4.7248051129959325</v>
      </c>
      <c r="AJ38">
        <v>0</v>
      </c>
      <c r="AK38">
        <v>15.297532356679172</v>
      </c>
      <c r="AL38">
        <v>0</v>
      </c>
      <c r="AM38">
        <v>0</v>
      </c>
      <c r="AN38">
        <v>0</v>
      </c>
      <c r="AO38">
        <v>3.6938720000000007</v>
      </c>
      <c r="AP38">
        <v>3.4238177299088646</v>
      </c>
      <c r="AQ38">
        <v>20.055414277236988</v>
      </c>
      <c r="AR38">
        <v>13.112353260869565</v>
      </c>
      <c r="AS38">
        <v>9.1863717659951032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436.43977574407961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4.97</v>
      </c>
      <c r="L39">
        <v>70</v>
      </c>
      <c r="M39">
        <v>0</v>
      </c>
      <c r="N39">
        <v>35.269999999999996</v>
      </c>
      <c r="O39">
        <v>0</v>
      </c>
      <c r="P39">
        <v>40.535441870924224</v>
      </c>
      <c r="Q39">
        <v>3.55</v>
      </c>
      <c r="R39">
        <v>7.04</v>
      </c>
      <c r="S39">
        <v>4.3100000000000005</v>
      </c>
      <c r="T39">
        <v>0</v>
      </c>
      <c r="U39">
        <v>62.82</v>
      </c>
      <c r="V39">
        <v>3.51</v>
      </c>
      <c r="W39">
        <v>5.58</v>
      </c>
      <c r="X39">
        <v>16.36</v>
      </c>
      <c r="Y39">
        <v>0</v>
      </c>
      <c r="Z39">
        <v>3.8720454545454546</v>
      </c>
      <c r="AA39">
        <v>3.8681308016877636</v>
      </c>
      <c r="AB39">
        <v>7.821575022374609</v>
      </c>
      <c r="AC39">
        <v>5.7474221102378431</v>
      </c>
      <c r="AD39">
        <v>10.903622444967162</v>
      </c>
      <c r="AE39">
        <v>14.477138583513971</v>
      </c>
      <c r="AF39">
        <v>10.54008637961099</v>
      </c>
      <c r="AG39">
        <v>12.050241905097508</v>
      </c>
      <c r="AH39">
        <v>45.430128996325628</v>
      </c>
      <c r="AI39">
        <v>4.7248051129959325</v>
      </c>
      <c r="AJ39">
        <v>0</v>
      </c>
      <c r="AK39">
        <v>15.297532356679172</v>
      </c>
      <c r="AL39">
        <v>0</v>
      </c>
      <c r="AM39">
        <v>0</v>
      </c>
      <c r="AN39">
        <v>0</v>
      </c>
      <c r="AO39">
        <v>3.7521640000000009</v>
      </c>
      <c r="AP39">
        <v>3.4238177299088646</v>
      </c>
      <c r="AQ39">
        <v>20.055414277236988</v>
      </c>
      <c r="AR39">
        <v>13.112353260869565</v>
      </c>
      <c r="AS39">
        <v>9.1863717659951032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438.20829207297072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4.97</v>
      </c>
      <c r="L40">
        <v>70</v>
      </c>
      <c r="M40">
        <v>0</v>
      </c>
      <c r="N40">
        <v>35.269999999999996</v>
      </c>
      <c r="O40">
        <v>0</v>
      </c>
      <c r="P40">
        <v>40.535441870924224</v>
      </c>
      <c r="Q40">
        <v>3.55</v>
      </c>
      <c r="R40">
        <v>7.04</v>
      </c>
      <c r="S40">
        <v>4.3100000000000005</v>
      </c>
      <c r="T40">
        <v>0</v>
      </c>
      <c r="U40">
        <v>60.8</v>
      </c>
      <c r="V40">
        <v>3.51</v>
      </c>
      <c r="W40">
        <v>5.58</v>
      </c>
      <c r="X40">
        <v>16.36</v>
      </c>
      <c r="Y40">
        <v>0</v>
      </c>
      <c r="Z40">
        <v>3.8720454545454546</v>
      </c>
      <c r="AA40">
        <v>3.7515654008438819</v>
      </c>
      <c r="AB40">
        <v>7.821575022374609</v>
      </c>
      <c r="AC40">
        <v>5.7474221102378431</v>
      </c>
      <c r="AD40">
        <v>10.903622444967162</v>
      </c>
      <c r="AE40">
        <v>14.477138583513971</v>
      </c>
      <c r="AF40">
        <v>10.54008637961099</v>
      </c>
      <c r="AG40">
        <v>12.050241905097508</v>
      </c>
      <c r="AH40">
        <v>45.430128996325628</v>
      </c>
      <c r="AI40">
        <v>4.7248051129959325</v>
      </c>
      <c r="AJ40">
        <v>0</v>
      </c>
      <c r="AK40">
        <v>15.297532356679172</v>
      </c>
      <c r="AL40">
        <v>0</v>
      </c>
      <c r="AM40">
        <v>0</v>
      </c>
      <c r="AN40">
        <v>0</v>
      </c>
      <c r="AO40">
        <v>3.7521640000000009</v>
      </c>
      <c r="AP40">
        <v>3.4238177299088646</v>
      </c>
      <c r="AQ40">
        <v>20.055414277236988</v>
      </c>
      <c r="AR40">
        <v>13.112353260869565</v>
      </c>
      <c r="AS40">
        <v>9.1863717659951032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436.07172667212683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4.97</v>
      </c>
      <c r="L41">
        <v>70</v>
      </c>
      <c r="M41">
        <v>0</v>
      </c>
      <c r="N41">
        <v>35.269999999999996</v>
      </c>
      <c r="O41">
        <v>0</v>
      </c>
      <c r="P41">
        <v>40.535441870924224</v>
      </c>
      <c r="Q41">
        <v>3.55</v>
      </c>
      <c r="R41">
        <v>7.04</v>
      </c>
      <c r="S41">
        <v>4.3100000000000005</v>
      </c>
      <c r="T41">
        <v>0</v>
      </c>
      <c r="U41">
        <v>60.8</v>
      </c>
      <c r="V41">
        <v>3.51</v>
      </c>
      <c r="W41">
        <v>5.58</v>
      </c>
      <c r="X41">
        <v>16.36</v>
      </c>
      <c r="Y41">
        <v>0</v>
      </c>
      <c r="Z41">
        <v>3.8720454545454546</v>
      </c>
      <c r="AA41">
        <v>3.7515654008438819</v>
      </c>
      <c r="AB41">
        <v>7.821575022374609</v>
      </c>
      <c r="AC41">
        <v>5.7474221102378431</v>
      </c>
      <c r="AD41">
        <v>10.903622444967162</v>
      </c>
      <c r="AE41">
        <v>14.477138583513971</v>
      </c>
      <c r="AF41">
        <v>10.54008637961099</v>
      </c>
      <c r="AG41">
        <v>12.050241905097508</v>
      </c>
      <c r="AH41">
        <v>45.430128996325628</v>
      </c>
      <c r="AI41">
        <v>4.7248051129959325</v>
      </c>
      <c r="AJ41">
        <v>0</v>
      </c>
      <c r="AK41">
        <v>15.297532356679172</v>
      </c>
      <c r="AL41">
        <v>0</v>
      </c>
      <c r="AM41">
        <v>0</v>
      </c>
      <c r="AN41">
        <v>0</v>
      </c>
      <c r="AO41">
        <v>3.7521640000000009</v>
      </c>
      <c r="AP41">
        <v>3.4238177299088646</v>
      </c>
      <c r="AQ41">
        <v>20.055414277236988</v>
      </c>
      <c r="AR41">
        <v>13.112353260869565</v>
      </c>
      <c r="AS41">
        <v>9.1863717659951032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436.07172667212683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4.97</v>
      </c>
      <c r="L42">
        <v>70</v>
      </c>
      <c r="M42">
        <v>0</v>
      </c>
      <c r="N42">
        <v>35.269999999999996</v>
      </c>
      <c r="O42">
        <v>0</v>
      </c>
      <c r="P42">
        <v>40.535441870924224</v>
      </c>
      <c r="Q42">
        <v>3.55</v>
      </c>
      <c r="R42">
        <v>7.04</v>
      </c>
      <c r="S42">
        <v>4.3100000000000005</v>
      </c>
      <c r="T42">
        <v>0</v>
      </c>
      <c r="U42">
        <v>60.8</v>
      </c>
      <c r="V42">
        <v>3.51</v>
      </c>
      <c r="W42">
        <v>5.58</v>
      </c>
      <c r="X42">
        <v>16.36</v>
      </c>
      <c r="Y42">
        <v>0</v>
      </c>
      <c r="Z42">
        <v>3.8720454545454546</v>
      </c>
      <c r="AA42">
        <v>3.7515654008438819</v>
      </c>
      <c r="AB42">
        <v>7.821575022374609</v>
      </c>
      <c r="AC42">
        <v>5.7474221102378431</v>
      </c>
      <c r="AD42">
        <v>10.903622444967162</v>
      </c>
      <c r="AE42">
        <v>14.477138583513971</v>
      </c>
      <c r="AF42">
        <v>10.54008637961099</v>
      </c>
      <c r="AG42">
        <v>12.050241905097508</v>
      </c>
      <c r="AH42">
        <v>45.430128996325628</v>
      </c>
      <c r="AI42">
        <v>4.7248051129959325</v>
      </c>
      <c r="AJ42">
        <v>0</v>
      </c>
      <c r="AK42">
        <v>15.297532356679172</v>
      </c>
      <c r="AL42">
        <v>0</v>
      </c>
      <c r="AM42">
        <v>0</v>
      </c>
      <c r="AN42">
        <v>0</v>
      </c>
      <c r="AO42">
        <v>3.8411360000000005</v>
      </c>
      <c r="AP42">
        <v>3.4238177299088646</v>
      </c>
      <c r="AQ42">
        <v>20.055414277236988</v>
      </c>
      <c r="AR42">
        <v>13.112353260869565</v>
      </c>
      <c r="AS42">
        <v>9.1863717659951032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436.16069867212684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4.97</v>
      </c>
      <c r="L43">
        <v>70</v>
      </c>
      <c r="M43">
        <v>0</v>
      </c>
      <c r="N43">
        <v>35.269999999999996</v>
      </c>
      <c r="O43">
        <v>0</v>
      </c>
      <c r="P43">
        <v>40.535441870924224</v>
      </c>
      <c r="Q43">
        <v>3.55</v>
      </c>
      <c r="R43">
        <v>7.04</v>
      </c>
      <c r="S43">
        <v>4.3100000000000005</v>
      </c>
      <c r="T43">
        <v>0</v>
      </c>
      <c r="U43">
        <v>61.382227302416709</v>
      </c>
      <c r="V43">
        <v>3.51</v>
      </c>
      <c r="W43">
        <v>5.5100000000000007</v>
      </c>
      <c r="X43">
        <v>16.36</v>
      </c>
      <c r="Y43">
        <v>0</v>
      </c>
      <c r="Z43">
        <v>3.8720454545454546</v>
      </c>
      <c r="AA43">
        <v>3.7515654008438819</v>
      </c>
      <c r="AB43">
        <v>7.821575022374609</v>
      </c>
      <c r="AC43">
        <v>5.7474221102378431</v>
      </c>
      <c r="AD43">
        <v>10.903622444967162</v>
      </c>
      <c r="AE43">
        <v>14.477138583513971</v>
      </c>
      <c r="AF43">
        <v>10.54008637961099</v>
      </c>
      <c r="AG43">
        <v>12.050241905097508</v>
      </c>
      <c r="AH43">
        <v>45.430128996325628</v>
      </c>
      <c r="AI43">
        <v>4.7248051129959325</v>
      </c>
      <c r="AJ43">
        <v>0</v>
      </c>
      <c r="AK43">
        <v>15.297532356679172</v>
      </c>
      <c r="AL43">
        <v>0</v>
      </c>
      <c r="AM43">
        <v>0</v>
      </c>
      <c r="AN43">
        <v>0</v>
      </c>
      <c r="AO43">
        <v>3.8411360000000005</v>
      </c>
      <c r="AP43">
        <v>3.4238177299088646</v>
      </c>
      <c r="AQ43">
        <v>20.055414277236988</v>
      </c>
      <c r="AR43">
        <v>13.112353260869565</v>
      </c>
      <c r="AS43">
        <v>9.1863717659951032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436.67292597454355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4.97</v>
      </c>
      <c r="L44">
        <v>70</v>
      </c>
      <c r="M44">
        <v>0</v>
      </c>
      <c r="N44">
        <v>35.269999999999996</v>
      </c>
      <c r="O44">
        <v>0</v>
      </c>
      <c r="P44">
        <v>40.535441870924224</v>
      </c>
      <c r="Q44">
        <v>3.55</v>
      </c>
      <c r="R44">
        <v>7.04</v>
      </c>
      <c r="S44">
        <v>4.3100000000000005</v>
      </c>
      <c r="T44">
        <v>0</v>
      </c>
      <c r="U44">
        <v>61.382227302416709</v>
      </c>
      <c r="V44">
        <v>3.51</v>
      </c>
      <c r="W44">
        <v>5.5100000000000007</v>
      </c>
      <c r="X44">
        <v>16.36</v>
      </c>
      <c r="Y44">
        <v>0</v>
      </c>
      <c r="Z44">
        <v>1.9360227272727273</v>
      </c>
      <c r="AA44">
        <v>0</v>
      </c>
      <c r="AB44">
        <v>7.821575022374609</v>
      </c>
      <c r="AC44">
        <v>5.7474221102378431</v>
      </c>
      <c r="AD44">
        <v>10.903622444967162</v>
      </c>
      <c r="AE44">
        <v>14.477138583513971</v>
      </c>
      <c r="AF44">
        <v>10.54008637961099</v>
      </c>
      <c r="AG44">
        <v>12.050241905097508</v>
      </c>
      <c r="AH44">
        <v>45.430128996325628</v>
      </c>
      <c r="AI44">
        <v>4.7248051129959325</v>
      </c>
      <c r="AJ44">
        <v>0</v>
      </c>
      <c r="AK44">
        <v>15.297532356679172</v>
      </c>
      <c r="AL44">
        <v>0</v>
      </c>
      <c r="AM44">
        <v>0</v>
      </c>
      <c r="AN44">
        <v>0</v>
      </c>
      <c r="AO44">
        <v>3.8411360000000005</v>
      </c>
      <c r="AP44">
        <v>3.4238177299088646</v>
      </c>
      <c r="AQ44">
        <v>17.961761597751142</v>
      </c>
      <c r="AR44">
        <v>13.112353260869565</v>
      </c>
      <c r="AS44">
        <v>9.1863717659951032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428.8916851669411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4.97</v>
      </c>
      <c r="L45">
        <v>70</v>
      </c>
      <c r="M45">
        <v>0</v>
      </c>
      <c r="N45">
        <v>35.269999999999996</v>
      </c>
      <c r="O45">
        <v>0</v>
      </c>
      <c r="P45">
        <v>40.535441870924224</v>
      </c>
      <c r="Q45">
        <v>3.55</v>
      </c>
      <c r="R45">
        <v>7.04</v>
      </c>
      <c r="S45">
        <v>4.3100000000000005</v>
      </c>
      <c r="T45">
        <v>0</v>
      </c>
      <c r="U45">
        <v>61.382227302416709</v>
      </c>
      <c r="V45">
        <v>3.51</v>
      </c>
      <c r="W45">
        <v>5.5100000000000007</v>
      </c>
      <c r="X45">
        <v>16.36</v>
      </c>
      <c r="Y45">
        <v>0</v>
      </c>
      <c r="Z45">
        <v>1.9360227272727273</v>
      </c>
      <c r="AA45">
        <v>0</v>
      </c>
      <c r="AB45">
        <v>7.821575022374609</v>
      </c>
      <c r="AC45">
        <v>5.7474221102378431</v>
      </c>
      <c r="AD45">
        <v>10.903622444967162</v>
      </c>
      <c r="AE45">
        <v>14.477138583513971</v>
      </c>
      <c r="AF45">
        <v>10.54008637961099</v>
      </c>
      <c r="AG45">
        <v>12.050241905097508</v>
      </c>
      <c r="AH45">
        <v>45.430128996325628</v>
      </c>
      <c r="AI45">
        <v>4.7248051129959325</v>
      </c>
      <c r="AJ45">
        <v>0</v>
      </c>
      <c r="AK45">
        <v>15.297532356679172</v>
      </c>
      <c r="AL45">
        <v>0</v>
      </c>
      <c r="AM45">
        <v>0</v>
      </c>
      <c r="AN45">
        <v>0</v>
      </c>
      <c r="AO45">
        <v>3.8411360000000005</v>
      </c>
      <c r="AP45">
        <v>3.4238177299088646</v>
      </c>
      <c r="AQ45">
        <v>17.961761597751142</v>
      </c>
      <c r="AR45">
        <v>13.112353260869565</v>
      </c>
      <c r="AS45">
        <v>9.1863717659951032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428.8916851669411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4.97</v>
      </c>
      <c r="L46">
        <v>70</v>
      </c>
      <c r="M46">
        <v>0</v>
      </c>
      <c r="N46">
        <v>35.269999999999996</v>
      </c>
      <c r="O46">
        <v>0</v>
      </c>
      <c r="P46">
        <v>40.535441870924224</v>
      </c>
      <c r="Q46">
        <v>3.55</v>
      </c>
      <c r="R46">
        <v>7.04</v>
      </c>
      <c r="S46">
        <v>4.3100000000000005</v>
      </c>
      <c r="T46">
        <v>0</v>
      </c>
      <c r="U46">
        <v>61.382227302416709</v>
      </c>
      <c r="V46">
        <v>3.51</v>
      </c>
      <c r="W46">
        <v>5.5100000000000007</v>
      </c>
      <c r="X46">
        <v>16.36</v>
      </c>
      <c r="Y46">
        <v>0</v>
      </c>
      <c r="Z46">
        <v>1.9360227272727273</v>
      </c>
      <c r="AA46">
        <v>0</v>
      </c>
      <c r="AB46">
        <v>7.821575022374609</v>
      </c>
      <c r="AC46">
        <v>5.7474221102378431</v>
      </c>
      <c r="AD46">
        <v>10.903622444967162</v>
      </c>
      <c r="AE46">
        <v>14.477138583513971</v>
      </c>
      <c r="AF46">
        <v>10.54008637961099</v>
      </c>
      <c r="AG46">
        <v>12.050241905097508</v>
      </c>
      <c r="AH46">
        <v>45.430128996325628</v>
      </c>
      <c r="AI46">
        <v>4.7248051129959325</v>
      </c>
      <c r="AJ46">
        <v>0</v>
      </c>
      <c r="AK46">
        <v>15.297532356679172</v>
      </c>
      <c r="AL46">
        <v>0</v>
      </c>
      <c r="AM46">
        <v>0</v>
      </c>
      <c r="AN46">
        <v>0</v>
      </c>
      <c r="AO46">
        <v>3.8411360000000005</v>
      </c>
      <c r="AP46">
        <v>3.4238177299088646</v>
      </c>
      <c r="AQ46">
        <v>17.961761597751142</v>
      </c>
      <c r="AR46">
        <v>13.112353260869565</v>
      </c>
      <c r="AS46">
        <v>9.1863717659951032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428.8916851669411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4.97</v>
      </c>
      <c r="L47">
        <v>70</v>
      </c>
      <c r="M47">
        <v>0</v>
      </c>
      <c r="N47">
        <v>35.269999999999996</v>
      </c>
      <c r="O47">
        <v>0</v>
      </c>
      <c r="P47">
        <v>40.535441870924224</v>
      </c>
      <c r="Q47">
        <v>3.55</v>
      </c>
      <c r="R47">
        <v>7.04</v>
      </c>
      <c r="S47">
        <v>4.3100000000000005</v>
      </c>
      <c r="T47">
        <v>0</v>
      </c>
      <c r="U47">
        <v>61.382227302416709</v>
      </c>
      <c r="V47">
        <v>3.51</v>
      </c>
      <c r="W47">
        <v>5.5100000000000007</v>
      </c>
      <c r="X47">
        <v>16.36</v>
      </c>
      <c r="Y47">
        <v>0</v>
      </c>
      <c r="Z47">
        <v>1.9360227272727273</v>
      </c>
      <c r="AA47">
        <v>0</v>
      </c>
      <c r="AB47">
        <v>7.821575022374609</v>
      </c>
      <c r="AC47">
        <v>5.7474221102378431</v>
      </c>
      <c r="AD47">
        <v>10.903622444967162</v>
      </c>
      <c r="AE47">
        <v>14.477138583513971</v>
      </c>
      <c r="AF47">
        <v>10.54008637961099</v>
      </c>
      <c r="AG47">
        <v>12.050241905097508</v>
      </c>
      <c r="AH47">
        <v>45.430128996325628</v>
      </c>
      <c r="AI47">
        <v>4.7248051129959325</v>
      </c>
      <c r="AJ47">
        <v>0</v>
      </c>
      <c r="AK47">
        <v>15.297532356679172</v>
      </c>
      <c r="AL47">
        <v>0</v>
      </c>
      <c r="AM47">
        <v>0</v>
      </c>
      <c r="AN47">
        <v>0</v>
      </c>
      <c r="AO47">
        <v>3.8411360000000005</v>
      </c>
      <c r="AP47">
        <v>3.4238177299088646</v>
      </c>
      <c r="AQ47">
        <v>17.961761597751142</v>
      </c>
      <c r="AR47">
        <v>13.112353260869565</v>
      </c>
      <c r="AS47">
        <v>9.1863717659951032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428.8916851669411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4.97</v>
      </c>
      <c r="L48">
        <v>70</v>
      </c>
      <c r="M48">
        <v>0</v>
      </c>
      <c r="N48">
        <v>35.269999999999996</v>
      </c>
      <c r="O48">
        <v>0</v>
      </c>
      <c r="P48">
        <v>40.535441870924224</v>
      </c>
      <c r="Q48">
        <v>3.55</v>
      </c>
      <c r="R48">
        <v>7.04</v>
      </c>
      <c r="S48">
        <v>4.3100000000000005</v>
      </c>
      <c r="T48">
        <v>0</v>
      </c>
      <c r="U48">
        <v>61.382227302416709</v>
      </c>
      <c r="V48">
        <v>3.51</v>
      </c>
      <c r="W48">
        <v>5.5100000000000007</v>
      </c>
      <c r="X48">
        <v>16.36</v>
      </c>
      <c r="Y48">
        <v>0</v>
      </c>
      <c r="Z48">
        <v>1.9360227272727273</v>
      </c>
      <c r="AA48">
        <v>0</v>
      </c>
      <c r="AB48">
        <v>7.821575022374609</v>
      </c>
      <c r="AC48">
        <v>5.7474221102378431</v>
      </c>
      <c r="AD48">
        <v>10.903622444967162</v>
      </c>
      <c r="AE48">
        <v>14.477138583513971</v>
      </c>
      <c r="AF48">
        <v>7.9050647847082427</v>
      </c>
      <c r="AG48">
        <v>12.050241905097508</v>
      </c>
      <c r="AH48">
        <v>45.430128996325628</v>
      </c>
      <c r="AI48">
        <v>4.7248051129959325</v>
      </c>
      <c r="AJ48">
        <v>0</v>
      </c>
      <c r="AK48">
        <v>15.297532356679172</v>
      </c>
      <c r="AL48">
        <v>0</v>
      </c>
      <c r="AM48">
        <v>0</v>
      </c>
      <c r="AN48">
        <v>0</v>
      </c>
      <c r="AO48">
        <v>3.8411360000000005</v>
      </c>
      <c r="AP48">
        <v>3.4238177299088646</v>
      </c>
      <c r="AQ48">
        <v>20.055414277236988</v>
      </c>
      <c r="AR48">
        <v>13.112353260869565</v>
      </c>
      <c r="AS48">
        <v>9.1863717659951032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428.35031625152419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4.97</v>
      </c>
      <c r="L49">
        <v>70</v>
      </c>
      <c r="M49">
        <v>0</v>
      </c>
      <c r="N49">
        <v>35.269999999999996</v>
      </c>
      <c r="O49">
        <v>0</v>
      </c>
      <c r="P49">
        <v>40.535441870924224</v>
      </c>
      <c r="Q49">
        <v>3.55</v>
      </c>
      <c r="R49">
        <v>7.04</v>
      </c>
      <c r="S49">
        <v>4.3100000000000005</v>
      </c>
      <c r="T49">
        <v>0</v>
      </c>
      <c r="U49">
        <v>61.382227302416709</v>
      </c>
      <c r="V49">
        <v>3.51</v>
      </c>
      <c r="W49">
        <v>5.5100000000000007</v>
      </c>
      <c r="X49">
        <v>16.36</v>
      </c>
      <c r="Y49">
        <v>0</v>
      </c>
      <c r="Z49">
        <v>1.9360227272727273</v>
      </c>
      <c r="AA49">
        <v>0</v>
      </c>
      <c r="AB49">
        <v>7.1252272986861565</v>
      </c>
      <c r="AC49">
        <v>5.7474221102378431</v>
      </c>
      <c r="AD49">
        <v>10.903622444967162</v>
      </c>
      <c r="AE49">
        <v>14.477138583513971</v>
      </c>
      <c r="AF49">
        <v>7.9050647847082427</v>
      </c>
      <c r="AG49">
        <v>12.050241905097508</v>
      </c>
      <c r="AH49">
        <v>45.430128996325628</v>
      </c>
      <c r="AI49">
        <v>4.7248051129959325</v>
      </c>
      <c r="AJ49">
        <v>0</v>
      </c>
      <c r="AK49">
        <v>15.297532356679172</v>
      </c>
      <c r="AL49">
        <v>0</v>
      </c>
      <c r="AM49">
        <v>0</v>
      </c>
      <c r="AN49">
        <v>0</v>
      </c>
      <c r="AO49">
        <v>3.8411360000000005</v>
      </c>
      <c r="AP49">
        <v>3.4238177299088646</v>
      </c>
      <c r="AQ49">
        <v>20.055414277236988</v>
      </c>
      <c r="AR49">
        <v>13.112353260869565</v>
      </c>
      <c r="AS49">
        <v>9.1863717659951032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427.65396852783573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4.97</v>
      </c>
      <c r="L50">
        <v>70</v>
      </c>
      <c r="M50">
        <v>0</v>
      </c>
      <c r="N50">
        <v>35.269999999999996</v>
      </c>
      <c r="O50">
        <v>0</v>
      </c>
      <c r="P50">
        <v>40.535441870924224</v>
      </c>
      <c r="Q50">
        <v>3.55</v>
      </c>
      <c r="R50">
        <v>7.04</v>
      </c>
      <c r="S50">
        <v>4.3100000000000005</v>
      </c>
      <c r="T50">
        <v>0</v>
      </c>
      <c r="U50">
        <v>61.382227302416709</v>
      </c>
      <c r="V50">
        <v>3.51</v>
      </c>
      <c r="W50">
        <v>5.5100000000000007</v>
      </c>
      <c r="X50">
        <v>16.36</v>
      </c>
      <c r="Y50">
        <v>0</v>
      </c>
      <c r="Z50">
        <v>1.9360227272727273</v>
      </c>
      <c r="AA50">
        <v>0</v>
      </c>
      <c r="AB50">
        <v>7.1252272986861565</v>
      </c>
      <c r="AC50">
        <v>5.7474221102378431</v>
      </c>
      <c r="AD50">
        <v>10.903622444967162</v>
      </c>
      <c r="AE50">
        <v>14.477138583513971</v>
      </c>
      <c r="AF50">
        <v>7.9050647847082427</v>
      </c>
      <c r="AG50">
        <v>12.050241905097508</v>
      </c>
      <c r="AH50">
        <v>45.430128996325628</v>
      </c>
      <c r="AI50">
        <v>4.7248051129959325</v>
      </c>
      <c r="AJ50">
        <v>0</v>
      </c>
      <c r="AK50">
        <v>15.297532356679172</v>
      </c>
      <c r="AL50">
        <v>0</v>
      </c>
      <c r="AM50">
        <v>0</v>
      </c>
      <c r="AN50">
        <v>0</v>
      </c>
      <c r="AO50">
        <v>3.8411360000000005</v>
      </c>
      <c r="AP50">
        <v>3.4238177299088646</v>
      </c>
      <c r="AQ50">
        <v>20.055414277236988</v>
      </c>
      <c r="AR50">
        <v>13.112353260869565</v>
      </c>
      <c r="AS50">
        <v>9.1863717659951032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427.65396852783573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4.97</v>
      </c>
      <c r="L51">
        <v>70</v>
      </c>
      <c r="M51">
        <v>0</v>
      </c>
      <c r="N51">
        <v>35.269999999999996</v>
      </c>
      <c r="O51">
        <v>0</v>
      </c>
      <c r="P51">
        <v>40.535441870924224</v>
      </c>
      <c r="Q51">
        <v>3.55</v>
      </c>
      <c r="R51">
        <v>7.04</v>
      </c>
      <c r="S51">
        <v>4.3100000000000005</v>
      </c>
      <c r="T51">
        <v>0</v>
      </c>
      <c r="U51">
        <v>61.382227302416709</v>
      </c>
      <c r="V51">
        <v>3.51</v>
      </c>
      <c r="W51">
        <v>5.5100000000000007</v>
      </c>
      <c r="X51">
        <v>16.36</v>
      </c>
      <c r="Y51">
        <v>0</v>
      </c>
      <c r="Z51">
        <v>1.9360227272727273</v>
      </c>
      <c r="AA51">
        <v>0</v>
      </c>
      <c r="AB51">
        <v>5.938146336650334</v>
      </c>
      <c r="AC51">
        <v>5.7474221102378431</v>
      </c>
      <c r="AD51">
        <v>10.903622444967162</v>
      </c>
      <c r="AE51">
        <v>14.477138583513971</v>
      </c>
      <c r="AF51">
        <v>7.9050647847082427</v>
      </c>
      <c r="AG51">
        <v>12.050241905097508</v>
      </c>
      <c r="AH51">
        <v>45.430128996325628</v>
      </c>
      <c r="AI51">
        <v>4.7248051129959325</v>
      </c>
      <c r="AJ51">
        <v>0</v>
      </c>
      <c r="AK51">
        <v>15.297532356679172</v>
      </c>
      <c r="AL51">
        <v>0</v>
      </c>
      <c r="AM51">
        <v>0</v>
      </c>
      <c r="AN51">
        <v>0</v>
      </c>
      <c r="AO51">
        <v>3.8411360000000005</v>
      </c>
      <c r="AP51">
        <v>0.76084838442419211</v>
      </c>
      <c r="AQ51">
        <v>20.055414277236988</v>
      </c>
      <c r="AR51">
        <v>13.112353260869565</v>
      </c>
      <c r="AS51">
        <v>9.1863717659951032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423.80391822031521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4.97</v>
      </c>
      <c r="L52">
        <v>70</v>
      </c>
      <c r="M52">
        <v>0</v>
      </c>
      <c r="N52">
        <v>35.269999999999996</v>
      </c>
      <c r="O52">
        <v>0</v>
      </c>
      <c r="P52">
        <v>40.535441870924224</v>
      </c>
      <c r="Q52">
        <v>3.55</v>
      </c>
      <c r="R52">
        <v>7.04</v>
      </c>
      <c r="S52">
        <v>4.3100000000000005</v>
      </c>
      <c r="T52">
        <v>0</v>
      </c>
      <c r="U52">
        <v>61.382227302416709</v>
      </c>
      <c r="V52">
        <v>3.51</v>
      </c>
      <c r="W52">
        <v>5.5100000000000007</v>
      </c>
      <c r="X52">
        <v>16.36</v>
      </c>
      <c r="Y52">
        <v>0</v>
      </c>
      <c r="Z52">
        <v>1.9360227272727273</v>
      </c>
      <c r="AA52">
        <v>0</v>
      </c>
      <c r="AB52">
        <v>5.938146336650334</v>
      </c>
      <c r="AC52">
        <v>5.7474221102378431</v>
      </c>
      <c r="AD52">
        <v>10.903622444967162</v>
      </c>
      <c r="AE52">
        <v>14.477138583513971</v>
      </c>
      <c r="AF52">
        <v>7.9050647847082427</v>
      </c>
      <c r="AG52">
        <v>12.050241905097508</v>
      </c>
      <c r="AH52">
        <v>45.430128996325628</v>
      </c>
      <c r="AI52">
        <v>4.7248051129959325</v>
      </c>
      <c r="AJ52">
        <v>0</v>
      </c>
      <c r="AK52">
        <v>15.297532356679172</v>
      </c>
      <c r="AL52">
        <v>0</v>
      </c>
      <c r="AM52">
        <v>0</v>
      </c>
      <c r="AN52">
        <v>0</v>
      </c>
      <c r="AO52">
        <v>3.8411360000000005</v>
      </c>
      <c r="AP52">
        <v>0.76084838442419211</v>
      </c>
      <c r="AQ52">
        <v>20.055414277236988</v>
      </c>
      <c r="AR52">
        <v>13.112353260869565</v>
      </c>
      <c r="AS52">
        <v>9.1863717659951032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423.80391822031521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4.97</v>
      </c>
      <c r="L53">
        <v>70</v>
      </c>
      <c r="M53">
        <v>0</v>
      </c>
      <c r="N53">
        <v>35.269999999999996</v>
      </c>
      <c r="O53">
        <v>0</v>
      </c>
      <c r="P53">
        <v>40.535441870924224</v>
      </c>
      <c r="Q53">
        <v>3.55</v>
      </c>
      <c r="R53">
        <v>7.04</v>
      </c>
      <c r="S53">
        <v>4.3100000000000005</v>
      </c>
      <c r="T53">
        <v>0</v>
      </c>
      <c r="U53">
        <v>61.382227302416709</v>
      </c>
      <c r="V53">
        <v>3.51</v>
      </c>
      <c r="W53">
        <v>5.5100000000000007</v>
      </c>
      <c r="X53">
        <v>16.36</v>
      </c>
      <c r="Y53">
        <v>0</v>
      </c>
      <c r="Z53">
        <v>1.9360227272727273</v>
      </c>
      <c r="AA53">
        <v>0</v>
      </c>
      <c r="AB53">
        <v>5.938146336650334</v>
      </c>
      <c r="AC53">
        <v>5.7474221102378431</v>
      </c>
      <c r="AD53">
        <v>10.903622444967162</v>
      </c>
      <c r="AE53">
        <v>14.477138583513971</v>
      </c>
      <c r="AF53">
        <v>7.9050647847082427</v>
      </c>
      <c r="AG53">
        <v>12.050241905097508</v>
      </c>
      <c r="AH53">
        <v>45.430128996325628</v>
      </c>
      <c r="AI53">
        <v>4.7248051129959325</v>
      </c>
      <c r="AJ53">
        <v>0</v>
      </c>
      <c r="AK53">
        <v>15.297532356679172</v>
      </c>
      <c r="AL53">
        <v>0</v>
      </c>
      <c r="AM53">
        <v>0</v>
      </c>
      <c r="AN53">
        <v>0</v>
      </c>
      <c r="AO53">
        <v>3.8411360000000005</v>
      </c>
      <c r="AP53">
        <v>1.1443405136702567</v>
      </c>
      <c r="AQ53">
        <v>20.055414277236988</v>
      </c>
      <c r="AR53">
        <v>13.112353260869565</v>
      </c>
      <c r="AS53">
        <v>9.1863717659951032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424.18741034956128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4.97</v>
      </c>
      <c r="L54">
        <v>70</v>
      </c>
      <c r="M54">
        <v>0</v>
      </c>
      <c r="N54">
        <v>35.269999999999996</v>
      </c>
      <c r="O54">
        <v>0</v>
      </c>
      <c r="P54">
        <v>40.535441870924224</v>
      </c>
      <c r="Q54">
        <v>3.55</v>
      </c>
      <c r="R54">
        <v>7.04</v>
      </c>
      <c r="S54">
        <v>4.3100000000000005</v>
      </c>
      <c r="T54">
        <v>0</v>
      </c>
      <c r="U54">
        <v>61.382151721236767</v>
      </c>
      <c r="V54">
        <v>3.51</v>
      </c>
      <c r="W54">
        <v>5.5100000000000007</v>
      </c>
      <c r="X54">
        <v>16.36</v>
      </c>
      <c r="Y54">
        <v>0</v>
      </c>
      <c r="Z54">
        <v>1.9360227272727273</v>
      </c>
      <c r="AA54">
        <v>0</v>
      </c>
      <c r="AB54">
        <v>5.938146336650334</v>
      </c>
      <c r="AC54">
        <v>5.7474221102378431</v>
      </c>
      <c r="AD54">
        <v>10.903622444967162</v>
      </c>
      <c r="AE54">
        <v>14.477138583513971</v>
      </c>
      <c r="AF54">
        <v>7.9050647847082427</v>
      </c>
      <c r="AG54">
        <v>12.050241905097508</v>
      </c>
      <c r="AH54">
        <v>45.430128996325628</v>
      </c>
      <c r="AI54">
        <v>4.7248051129959325</v>
      </c>
      <c r="AJ54">
        <v>0</v>
      </c>
      <c r="AK54">
        <v>15.297532356679172</v>
      </c>
      <c r="AL54">
        <v>0</v>
      </c>
      <c r="AM54">
        <v>0</v>
      </c>
      <c r="AN54">
        <v>0</v>
      </c>
      <c r="AO54">
        <v>3.8411360000000005</v>
      </c>
      <c r="AP54">
        <v>3.4238177299088646</v>
      </c>
      <c r="AQ54">
        <v>20.055414277236988</v>
      </c>
      <c r="AR54">
        <v>13.112353260869565</v>
      </c>
      <c r="AS54">
        <v>9.1863717659951032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426.46681198461999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4.97</v>
      </c>
      <c r="L55">
        <v>70</v>
      </c>
      <c r="M55">
        <v>0</v>
      </c>
      <c r="N55">
        <v>35.269999999999996</v>
      </c>
      <c r="O55">
        <v>0</v>
      </c>
      <c r="P55">
        <v>40.535441870924224</v>
      </c>
      <c r="Q55">
        <v>3.55</v>
      </c>
      <c r="R55">
        <v>7.04</v>
      </c>
      <c r="S55">
        <v>4.3100000000000005</v>
      </c>
      <c r="T55">
        <v>0</v>
      </c>
      <c r="U55">
        <v>61.382227302416709</v>
      </c>
      <c r="V55">
        <v>3.51</v>
      </c>
      <c r="W55">
        <v>5.5100000000000007</v>
      </c>
      <c r="X55">
        <v>16.36</v>
      </c>
      <c r="Y55">
        <v>0</v>
      </c>
      <c r="Z55">
        <v>1.9360227272727273</v>
      </c>
      <c r="AA55">
        <v>0</v>
      </c>
      <c r="AB55">
        <v>5.938146336650334</v>
      </c>
      <c r="AC55">
        <v>5.7474221102378431</v>
      </c>
      <c r="AD55">
        <v>10.903622444967162</v>
      </c>
      <c r="AE55">
        <v>14.477138583513971</v>
      </c>
      <c r="AF55">
        <v>7.9050647847082427</v>
      </c>
      <c r="AG55">
        <v>12.050241905097508</v>
      </c>
      <c r="AH55">
        <v>45.430128996325628</v>
      </c>
      <c r="AI55">
        <v>4.7248051129959325</v>
      </c>
      <c r="AJ55">
        <v>0</v>
      </c>
      <c r="AK55">
        <v>15.297532356679172</v>
      </c>
      <c r="AL55">
        <v>0</v>
      </c>
      <c r="AM55">
        <v>0</v>
      </c>
      <c r="AN55">
        <v>0</v>
      </c>
      <c r="AO55">
        <v>3.8411360000000005</v>
      </c>
      <c r="AP55">
        <v>3.4238177299088646</v>
      </c>
      <c r="AQ55">
        <v>17.961761597751142</v>
      </c>
      <c r="AR55">
        <v>13.112353260869565</v>
      </c>
      <c r="AS55">
        <v>9.1863717659951032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424.37323488631404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4.97</v>
      </c>
      <c r="L56">
        <v>70</v>
      </c>
      <c r="M56">
        <v>0</v>
      </c>
      <c r="N56">
        <v>35.269999999999996</v>
      </c>
      <c r="O56">
        <v>0</v>
      </c>
      <c r="P56">
        <v>40.535441870924224</v>
      </c>
      <c r="Q56">
        <v>3.55</v>
      </c>
      <c r="R56">
        <v>7.04</v>
      </c>
      <c r="S56">
        <v>4.3100000000000005</v>
      </c>
      <c r="T56">
        <v>0</v>
      </c>
      <c r="U56">
        <v>61.382227302416709</v>
      </c>
      <c r="V56">
        <v>3.51</v>
      </c>
      <c r="W56">
        <v>5.5100000000000007</v>
      </c>
      <c r="X56">
        <v>16.36</v>
      </c>
      <c r="Y56">
        <v>0</v>
      </c>
      <c r="Z56">
        <v>1.9360227272727273</v>
      </c>
      <c r="AA56">
        <v>0</v>
      </c>
      <c r="AB56">
        <v>5.938146336650334</v>
      </c>
      <c r="AC56">
        <v>5.7474221102378431</v>
      </c>
      <c r="AD56">
        <v>10.903622444967162</v>
      </c>
      <c r="AE56">
        <v>14.477138583513971</v>
      </c>
      <c r="AF56">
        <v>7.9050647847082427</v>
      </c>
      <c r="AG56">
        <v>12.050241905097508</v>
      </c>
      <c r="AH56">
        <v>45.430128996325628</v>
      </c>
      <c r="AI56">
        <v>4.7248051129959325</v>
      </c>
      <c r="AJ56">
        <v>0</v>
      </c>
      <c r="AK56">
        <v>15.297532356679172</v>
      </c>
      <c r="AL56">
        <v>0</v>
      </c>
      <c r="AM56">
        <v>0</v>
      </c>
      <c r="AN56">
        <v>0</v>
      </c>
      <c r="AO56">
        <v>3.8411360000000005</v>
      </c>
      <c r="AP56">
        <v>3.4238177299088646</v>
      </c>
      <c r="AQ56">
        <v>17.961761597751142</v>
      </c>
      <c r="AR56">
        <v>13.112353260869565</v>
      </c>
      <c r="AS56">
        <v>9.1863717659951032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424.37323488631404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4.97</v>
      </c>
      <c r="L57">
        <v>70</v>
      </c>
      <c r="M57">
        <v>0</v>
      </c>
      <c r="N57">
        <v>35.269999999999996</v>
      </c>
      <c r="O57">
        <v>0</v>
      </c>
      <c r="P57">
        <v>40.535441870924224</v>
      </c>
      <c r="Q57">
        <v>3.55</v>
      </c>
      <c r="R57">
        <v>7.04</v>
      </c>
      <c r="S57">
        <v>4.3100000000000005</v>
      </c>
      <c r="T57">
        <v>0</v>
      </c>
      <c r="U57">
        <v>61.382151721236767</v>
      </c>
      <c r="V57">
        <v>3.51</v>
      </c>
      <c r="W57">
        <v>5.5100000000000007</v>
      </c>
      <c r="X57">
        <v>16.36</v>
      </c>
      <c r="Y57">
        <v>0</v>
      </c>
      <c r="Z57">
        <v>1.9360227272727273</v>
      </c>
      <c r="AA57">
        <v>0</v>
      </c>
      <c r="AB57">
        <v>5.938146336650334</v>
      </c>
      <c r="AC57">
        <v>5.7474221102378431</v>
      </c>
      <c r="AD57">
        <v>10.903622444967162</v>
      </c>
      <c r="AE57">
        <v>14.477138583513971</v>
      </c>
      <c r="AF57">
        <v>7.9050647847082427</v>
      </c>
      <c r="AG57">
        <v>12.050241905097508</v>
      </c>
      <c r="AH57">
        <v>45.430128996325628</v>
      </c>
      <c r="AI57">
        <v>4.7248051129959325</v>
      </c>
      <c r="AJ57">
        <v>0</v>
      </c>
      <c r="AK57">
        <v>15.297532356679172</v>
      </c>
      <c r="AL57">
        <v>0</v>
      </c>
      <c r="AM57">
        <v>0</v>
      </c>
      <c r="AN57">
        <v>0</v>
      </c>
      <c r="AO57">
        <v>3.8411360000000005</v>
      </c>
      <c r="AP57">
        <v>3.4238177299088646</v>
      </c>
      <c r="AQ57">
        <v>17.961761597751142</v>
      </c>
      <c r="AR57">
        <v>13.112353260869565</v>
      </c>
      <c r="AS57">
        <v>9.1863717659951032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424.37315930513415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4.97</v>
      </c>
      <c r="L58">
        <v>70</v>
      </c>
      <c r="M58">
        <v>0</v>
      </c>
      <c r="N58">
        <v>35.269999999999996</v>
      </c>
      <c r="O58">
        <v>0</v>
      </c>
      <c r="P58">
        <v>40.535441870924224</v>
      </c>
      <c r="Q58">
        <v>3.55</v>
      </c>
      <c r="R58">
        <v>7.04</v>
      </c>
      <c r="S58">
        <v>4.3100000000000005</v>
      </c>
      <c r="T58">
        <v>0</v>
      </c>
      <c r="U58">
        <v>61.382014969470163</v>
      </c>
      <c r="V58">
        <v>3.51</v>
      </c>
      <c r="W58">
        <v>5.5100000000000007</v>
      </c>
      <c r="X58">
        <v>16.36</v>
      </c>
      <c r="Y58">
        <v>0</v>
      </c>
      <c r="Z58">
        <v>1.9360227272727273</v>
      </c>
      <c r="AA58">
        <v>0</v>
      </c>
      <c r="AB58">
        <v>5.938146336650334</v>
      </c>
      <c r="AC58">
        <v>5.7474221102378431</v>
      </c>
      <c r="AD58">
        <v>10.903622444967162</v>
      </c>
      <c r="AE58">
        <v>14.477138583513971</v>
      </c>
      <c r="AF58">
        <v>7.9050647847082427</v>
      </c>
      <c r="AG58">
        <v>12.050241905097508</v>
      </c>
      <c r="AH58">
        <v>45.430128996325628</v>
      </c>
      <c r="AI58">
        <v>4.7248051129959325</v>
      </c>
      <c r="AJ58">
        <v>0</v>
      </c>
      <c r="AK58">
        <v>15.297532356679172</v>
      </c>
      <c r="AL58">
        <v>0</v>
      </c>
      <c r="AM58">
        <v>0</v>
      </c>
      <c r="AN58">
        <v>0</v>
      </c>
      <c r="AO58">
        <v>3.8350000000000013</v>
      </c>
      <c r="AP58">
        <v>3.4238177299088646</v>
      </c>
      <c r="AQ58">
        <v>17.961761597751142</v>
      </c>
      <c r="AR58">
        <v>13.112353260869565</v>
      </c>
      <c r="AS58">
        <v>9.1863717659951032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424.36688655336752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4.97</v>
      </c>
      <c r="L59">
        <v>70</v>
      </c>
      <c r="M59">
        <v>0</v>
      </c>
      <c r="N59">
        <v>35.269999999999996</v>
      </c>
      <c r="O59">
        <v>0</v>
      </c>
      <c r="P59">
        <v>40.535441870924224</v>
      </c>
      <c r="Q59">
        <v>3.55</v>
      </c>
      <c r="R59">
        <v>7.04</v>
      </c>
      <c r="S59">
        <v>4.3100000000000005</v>
      </c>
      <c r="T59">
        <v>0</v>
      </c>
      <c r="U59">
        <v>61.381787784347409</v>
      </c>
      <c r="V59">
        <v>3.51</v>
      </c>
      <c r="W59">
        <v>5.58</v>
      </c>
      <c r="X59">
        <v>16.350000000000001</v>
      </c>
      <c r="Y59">
        <v>0</v>
      </c>
      <c r="Z59">
        <v>1.9360227272727273</v>
      </c>
      <c r="AA59">
        <v>3.7515654008438819</v>
      </c>
      <c r="AB59">
        <v>5.938146336650334</v>
      </c>
      <c r="AC59">
        <v>5.7474221102378431</v>
      </c>
      <c r="AD59">
        <v>10.903622444967162</v>
      </c>
      <c r="AE59">
        <v>14.477138583513971</v>
      </c>
      <c r="AF59">
        <v>7.9050647847082427</v>
      </c>
      <c r="AG59">
        <v>12.050241905097508</v>
      </c>
      <c r="AH59">
        <v>45.430128996325628</v>
      </c>
      <c r="AI59">
        <v>4.7248051129959325</v>
      </c>
      <c r="AJ59">
        <v>0</v>
      </c>
      <c r="AK59">
        <v>15.297532356679172</v>
      </c>
      <c r="AL59">
        <v>0</v>
      </c>
      <c r="AM59">
        <v>0</v>
      </c>
      <c r="AN59">
        <v>0</v>
      </c>
      <c r="AO59">
        <v>3.9209040000000006</v>
      </c>
      <c r="AP59">
        <v>3.4238177299088646</v>
      </c>
      <c r="AQ59">
        <v>20.055414277236988</v>
      </c>
      <c r="AR59">
        <v>13.112353260869565</v>
      </c>
      <c r="AS59">
        <v>9.1863717659951032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430.35778144857454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4.97</v>
      </c>
      <c r="L60">
        <v>70</v>
      </c>
      <c r="M60">
        <v>0</v>
      </c>
      <c r="N60">
        <v>35.270000000000003</v>
      </c>
      <c r="O60">
        <v>0</v>
      </c>
      <c r="P60">
        <v>40.535441870924224</v>
      </c>
      <c r="Q60">
        <v>3.55</v>
      </c>
      <c r="R60">
        <v>7.04</v>
      </c>
      <c r="S60">
        <v>4.3100000000000005</v>
      </c>
      <c r="T60">
        <v>0</v>
      </c>
      <c r="U60">
        <v>61.381533886445432</v>
      </c>
      <c r="V60">
        <v>3.51</v>
      </c>
      <c r="W60">
        <v>5.58</v>
      </c>
      <c r="X60">
        <v>16.350000000000001</v>
      </c>
      <c r="Y60">
        <v>0</v>
      </c>
      <c r="Z60">
        <v>1.9360227272727273</v>
      </c>
      <c r="AA60">
        <v>8.3436286919831222</v>
      </c>
      <c r="AB60">
        <v>5.938146336650334</v>
      </c>
      <c r="AC60">
        <v>5.7474221102378431</v>
      </c>
      <c r="AD60">
        <v>10.903622444967162</v>
      </c>
      <c r="AE60">
        <v>14.477138583513971</v>
      </c>
      <c r="AF60">
        <v>7.9050647847082427</v>
      </c>
      <c r="AG60">
        <v>12.050241905097508</v>
      </c>
      <c r="AH60">
        <v>45.430128996325628</v>
      </c>
      <c r="AI60">
        <v>4.7248051129959325</v>
      </c>
      <c r="AJ60">
        <v>0</v>
      </c>
      <c r="AK60">
        <v>15.297532356679172</v>
      </c>
      <c r="AL60">
        <v>0</v>
      </c>
      <c r="AM60">
        <v>0</v>
      </c>
      <c r="AN60">
        <v>0</v>
      </c>
      <c r="AO60">
        <v>3.9209040000000006</v>
      </c>
      <c r="AP60">
        <v>3.4238177299088646</v>
      </c>
      <c r="AQ60">
        <v>20.055414277236988</v>
      </c>
      <c r="AR60">
        <v>13.112353260869565</v>
      </c>
      <c r="AS60">
        <v>9.1863717659951032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434.94959084181176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4.97</v>
      </c>
      <c r="L61">
        <v>70</v>
      </c>
      <c r="M61">
        <v>0</v>
      </c>
      <c r="N61">
        <v>17.256931009957327</v>
      </c>
      <c r="O61">
        <v>0</v>
      </c>
      <c r="P61">
        <v>40.54</v>
      </c>
      <c r="Q61">
        <v>3.55</v>
      </c>
      <c r="R61">
        <v>7.04</v>
      </c>
      <c r="S61">
        <v>4.3100000000000005</v>
      </c>
      <c r="T61">
        <v>0</v>
      </c>
      <c r="U61">
        <v>61.381533886445432</v>
      </c>
      <c r="V61">
        <v>3.51</v>
      </c>
      <c r="W61">
        <v>5.58</v>
      </c>
      <c r="X61">
        <v>16.142281594571671</v>
      </c>
      <c r="Y61">
        <v>0</v>
      </c>
      <c r="Z61">
        <v>1.9360227272727273</v>
      </c>
      <c r="AA61">
        <v>8.3436286919831222</v>
      </c>
      <c r="AB61">
        <v>5.938146336650334</v>
      </c>
      <c r="AC61">
        <v>5.7474221102378431</v>
      </c>
      <c r="AD61">
        <v>10.903622444967162</v>
      </c>
      <c r="AE61">
        <v>14.477138583513971</v>
      </c>
      <c r="AF61">
        <v>7.9050647847082427</v>
      </c>
      <c r="AG61">
        <v>12.050241905097508</v>
      </c>
      <c r="AH61">
        <v>45.430128996325628</v>
      </c>
      <c r="AI61">
        <v>4.7248051129959325</v>
      </c>
      <c r="AJ61">
        <v>0</v>
      </c>
      <c r="AK61">
        <v>15.297532356679172</v>
      </c>
      <c r="AL61">
        <v>0</v>
      </c>
      <c r="AM61">
        <v>0</v>
      </c>
      <c r="AN61">
        <v>0</v>
      </c>
      <c r="AO61">
        <v>3.9209040000000006</v>
      </c>
      <c r="AP61">
        <v>3.4238177299088646</v>
      </c>
      <c r="AQ61">
        <v>20.055414277236988</v>
      </c>
      <c r="AR61">
        <v>13.112353260869565</v>
      </c>
      <c r="AS61">
        <v>9.1863717659951032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416.73336157541655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4.97</v>
      </c>
      <c r="L62">
        <v>70</v>
      </c>
      <c r="M62">
        <v>0</v>
      </c>
      <c r="N62">
        <v>17.256931009957327</v>
      </c>
      <c r="O62">
        <v>0</v>
      </c>
      <c r="P62">
        <v>40.54</v>
      </c>
      <c r="Q62">
        <v>3.55</v>
      </c>
      <c r="R62">
        <v>7.04</v>
      </c>
      <c r="S62">
        <v>4.3100000000000005</v>
      </c>
      <c r="T62">
        <v>0</v>
      </c>
      <c r="U62">
        <v>61.381533886445432</v>
      </c>
      <c r="V62">
        <v>3.3975937721160645</v>
      </c>
      <c r="W62">
        <v>5.5</v>
      </c>
      <c r="X62">
        <v>16.142281594571671</v>
      </c>
      <c r="Y62">
        <v>0</v>
      </c>
      <c r="Z62">
        <v>1.9360227272727273</v>
      </c>
      <c r="AA62">
        <v>8.3436286919831222</v>
      </c>
      <c r="AB62">
        <v>5.938146336650334</v>
      </c>
      <c r="AC62">
        <v>5.7474221102378431</v>
      </c>
      <c r="AD62">
        <v>10.903622444967162</v>
      </c>
      <c r="AE62">
        <v>14.477138583513971</v>
      </c>
      <c r="AF62">
        <v>7.9050647847082427</v>
      </c>
      <c r="AG62">
        <v>12.050241905097508</v>
      </c>
      <c r="AH62">
        <v>45.430128996325628</v>
      </c>
      <c r="AI62">
        <v>4.7248051129959325</v>
      </c>
      <c r="AJ62">
        <v>0</v>
      </c>
      <c r="AK62">
        <v>15.297532356679172</v>
      </c>
      <c r="AL62">
        <v>0</v>
      </c>
      <c r="AM62">
        <v>0</v>
      </c>
      <c r="AN62">
        <v>0</v>
      </c>
      <c r="AO62">
        <v>3.9209040000000006</v>
      </c>
      <c r="AP62">
        <v>3.4238177299088646</v>
      </c>
      <c r="AQ62">
        <v>20.055414277236988</v>
      </c>
      <c r="AR62">
        <v>13.112353260869565</v>
      </c>
      <c r="AS62">
        <v>9.1863717659951032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416.54095534753264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4.97</v>
      </c>
      <c r="L63">
        <v>70</v>
      </c>
      <c r="M63">
        <v>0</v>
      </c>
      <c r="N63">
        <v>17.256931009957327</v>
      </c>
      <c r="O63">
        <v>0</v>
      </c>
      <c r="P63">
        <v>40.54</v>
      </c>
      <c r="Q63">
        <v>3.55</v>
      </c>
      <c r="R63">
        <v>7.04</v>
      </c>
      <c r="S63">
        <v>4.3100000000000005</v>
      </c>
      <c r="T63">
        <v>0</v>
      </c>
      <c r="U63">
        <v>61.381533886445432</v>
      </c>
      <c r="V63">
        <v>3.4000000000000008</v>
      </c>
      <c r="W63">
        <v>5.4960881934566155</v>
      </c>
      <c r="X63">
        <v>16.14391462527286</v>
      </c>
      <c r="Y63">
        <v>0</v>
      </c>
      <c r="Z63">
        <v>1.9360227272727273</v>
      </c>
      <c r="AA63">
        <v>8.3436286919831222</v>
      </c>
      <c r="AB63">
        <v>8.7098295990480654</v>
      </c>
      <c r="AC63">
        <v>6.8090832543920294</v>
      </c>
      <c r="AD63">
        <v>10.903622444967162</v>
      </c>
      <c r="AE63">
        <v>14.477138583513971</v>
      </c>
      <c r="AF63">
        <v>7.9050647847082427</v>
      </c>
      <c r="AG63">
        <v>12.050241905097508</v>
      </c>
      <c r="AH63">
        <v>45.430128996325628</v>
      </c>
      <c r="AI63">
        <v>4.7248051129959325</v>
      </c>
      <c r="AJ63">
        <v>0</v>
      </c>
      <c r="AK63">
        <v>15.297532356679172</v>
      </c>
      <c r="AL63">
        <v>0</v>
      </c>
      <c r="AM63">
        <v>0</v>
      </c>
      <c r="AN63">
        <v>0</v>
      </c>
      <c r="AO63">
        <v>3.1354960000000012</v>
      </c>
      <c r="AP63">
        <v>3.4238177299088646</v>
      </c>
      <c r="AQ63">
        <v>20.055414277236988</v>
      </c>
      <c r="AR63">
        <v>13.112353260869565</v>
      </c>
      <c r="AS63">
        <v>9.1863717659951032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419.5890192061263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4.97</v>
      </c>
      <c r="L64">
        <v>70</v>
      </c>
      <c r="M64">
        <v>0</v>
      </c>
      <c r="N64">
        <v>17.256931009957327</v>
      </c>
      <c r="O64">
        <v>0</v>
      </c>
      <c r="P64">
        <v>40.54</v>
      </c>
      <c r="Q64">
        <v>3.55</v>
      </c>
      <c r="R64">
        <v>7.04</v>
      </c>
      <c r="S64">
        <v>4.3100000000000005</v>
      </c>
      <c r="T64">
        <v>0</v>
      </c>
      <c r="U64">
        <v>61.381533886445432</v>
      </c>
      <c r="V64">
        <v>3.4000000000000008</v>
      </c>
      <c r="W64">
        <v>5.4960881934566155</v>
      </c>
      <c r="X64">
        <v>16.14391462527286</v>
      </c>
      <c r="Y64">
        <v>0</v>
      </c>
      <c r="Z64">
        <v>1.9360227272727273</v>
      </c>
      <c r="AA64">
        <v>8.3436286919831222</v>
      </c>
      <c r="AB64">
        <v>8.7098295990480654</v>
      </c>
      <c r="AC64">
        <v>6.8090832543920294</v>
      </c>
      <c r="AD64">
        <v>10.903622444967162</v>
      </c>
      <c r="AE64">
        <v>14.477138583513971</v>
      </c>
      <c r="AF64">
        <v>7.9050647847082427</v>
      </c>
      <c r="AG64">
        <v>12.050241905097508</v>
      </c>
      <c r="AH64">
        <v>45.430128996325628</v>
      </c>
      <c r="AI64">
        <v>4.7248051129959325</v>
      </c>
      <c r="AJ64">
        <v>0</v>
      </c>
      <c r="AK64">
        <v>15.297532356679172</v>
      </c>
      <c r="AL64">
        <v>0</v>
      </c>
      <c r="AM64">
        <v>0</v>
      </c>
      <c r="AN64">
        <v>0</v>
      </c>
      <c r="AO64">
        <v>3.1354960000000012</v>
      </c>
      <c r="AP64">
        <v>3.4238177299088646</v>
      </c>
      <c r="AQ64">
        <v>20.055414277236988</v>
      </c>
      <c r="AR64">
        <v>13.112353260869565</v>
      </c>
      <c r="AS64">
        <v>9.1863717659951032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419.5890192061263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4.97</v>
      </c>
      <c r="L65">
        <v>70</v>
      </c>
      <c r="M65">
        <v>0</v>
      </c>
      <c r="N65">
        <v>17.256931009957327</v>
      </c>
      <c r="O65">
        <v>0</v>
      </c>
      <c r="P65">
        <v>40.54</v>
      </c>
      <c r="Q65">
        <v>3.55</v>
      </c>
      <c r="R65">
        <v>7.04</v>
      </c>
      <c r="S65">
        <v>4.3100000000000005</v>
      </c>
      <c r="T65">
        <v>0</v>
      </c>
      <c r="U65">
        <v>61.381533886445432</v>
      </c>
      <c r="V65">
        <v>3.4</v>
      </c>
      <c r="W65">
        <v>5.5</v>
      </c>
      <c r="X65">
        <v>17.400000000000002</v>
      </c>
      <c r="Y65">
        <v>0</v>
      </c>
      <c r="Z65">
        <v>1.9360227272727273</v>
      </c>
      <c r="AA65">
        <v>8.3436286919831222</v>
      </c>
      <c r="AB65">
        <v>8.7098295990480654</v>
      </c>
      <c r="AC65">
        <v>6.8090832543920294</v>
      </c>
      <c r="AD65">
        <v>10.903622444967162</v>
      </c>
      <c r="AE65">
        <v>14.477138583513971</v>
      </c>
      <c r="AF65">
        <v>7.9050647847082427</v>
      </c>
      <c r="AG65">
        <v>12.050241905097508</v>
      </c>
      <c r="AH65">
        <v>45.430128996325628</v>
      </c>
      <c r="AI65">
        <v>4.7248051129959325</v>
      </c>
      <c r="AJ65">
        <v>0</v>
      </c>
      <c r="AK65">
        <v>15.297532356679172</v>
      </c>
      <c r="AL65">
        <v>0</v>
      </c>
      <c r="AM65">
        <v>0</v>
      </c>
      <c r="AN65">
        <v>0</v>
      </c>
      <c r="AO65">
        <v>3.1354960000000012</v>
      </c>
      <c r="AP65">
        <v>3.4974482187241089</v>
      </c>
      <c r="AQ65">
        <v>20.055414277236988</v>
      </c>
      <c r="AR65">
        <v>13.112353260869565</v>
      </c>
      <c r="AS65">
        <v>9.1863717659951032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420.92264687621207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4.97</v>
      </c>
      <c r="L66">
        <v>70</v>
      </c>
      <c r="M66">
        <v>0</v>
      </c>
      <c r="N66">
        <v>17.256931009957327</v>
      </c>
      <c r="O66">
        <v>0</v>
      </c>
      <c r="P66">
        <v>40.54</v>
      </c>
      <c r="Q66">
        <v>3.55</v>
      </c>
      <c r="R66">
        <v>7.04</v>
      </c>
      <c r="S66">
        <v>4.3100000000000005</v>
      </c>
      <c r="T66">
        <v>0</v>
      </c>
      <c r="U66">
        <v>61.381533886445432</v>
      </c>
      <c r="V66">
        <v>3.4</v>
      </c>
      <c r="W66">
        <v>5.5</v>
      </c>
      <c r="X66">
        <v>16.142281594571671</v>
      </c>
      <c r="Y66">
        <v>0</v>
      </c>
      <c r="Z66">
        <v>1.9360227272727273</v>
      </c>
      <c r="AA66">
        <v>8.3436286919831222</v>
      </c>
      <c r="AB66">
        <v>8.7098295990480654</v>
      </c>
      <c r="AC66">
        <v>6.8090832543920294</v>
      </c>
      <c r="AD66">
        <v>10.903622444967162</v>
      </c>
      <c r="AE66">
        <v>14.477138583513971</v>
      </c>
      <c r="AF66">
        <v>7.9050647847082427</v>
      </c>
      <c r="AG66">
        <v>12.050241905097508</v>
      </c>
      <c r="AH66">
        <v>45.430128996325628</v>
      </c>
      <c r="AI66">
        <v>4.7248051129959325</v>
      </c>
      <c r="AJ66">
        <v>0</v>
      </c>
      <c r="AK66">
        <v>15.297532356679172</v>
      </c>
      <c r="AL66">
        <v>0</v>
      </c>
      <c r="AM66">
        <v>0</v>
      </c>
      <c r="AN66">
        <v>0</v>
      </c>
      <c r="AO66">
        <v>3.0465240000000007</v>
      </c>
      <c r="AP66">
        <v>3.4974482187241089</v>
      </c>
      <c r="AQ66">
        <v>20.055414277236988</v>
      </c>
      <c r="AR66">
        <v>13.112353260869565</v>
      </c>
      <c r="AS66">
        <v>9.1863717659951032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419.57595647078369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4.97</v>
      </c>
      <c r="L67">
        <v>70</v>
      </c>
      <c r="M67">
        <v>0</v>
      </c>
      <c r="N67">
        <v>16.836931486880466</v>
      </c>
      <c r="O67">
        <v>0</v>
      </c>
      <c r="P67">
        <v>40.54</v>
      </c>
      <c r="Q67">
        <v>3.55</v>
      </c>
      <c r="R67">
        <v>7.04</v>
      </c>
      <c r="S67">
        <v>4.3100000000000005</v>
      </c>
      <c r="T67">
        <v>0</v>
      </c>
      <c r="U67">
        <v>61.381533886445432</v>
      </c>
      <c r="V67">
        <v>3.4</v>
      </c>
      <c r="W67">
        <v>5.5</v>
      </c>
      <c r="X67">
        <v>16.142281594571671</v>
      </c>
      <c r="Y67">
        <v>0</v>
      </c>
      <c r="Z67">
        <v>1.9360227272727273</v>
      </c>
      <c r="AA67">
        <v>8.3436286919831222</v>
      </c>
      <c r="AB67">
        <v>8.7098295990480654</v>
      </c>
      <c r="AC67">
        <v>6.8090832543920294</v>
      </c>
      <c r="AD67">
        <v>10.903622444967162</v>
      </c>
      <c r="AE67">
        <v>14.477138583513971</v>
      </c>
      <c r="AF67">
        <v>7.9050647847082427</v>
      </c>
      <c r="AG67">
        <v>12.050241905097508</v>
      </c>
      <c r="AH67">
        <v>45.430128996325628</v>
      </c>
      <c r="AI67">
        <v>4.7248051129959325</v>
      </c>
      <c r="AJ67">
        <v>0</v>
      </c>
      <c r="AK67">
        <v>15.297532356679172</v>
      </c>
      <c r="AL67">
        <v>0</v>
      </c>
      <c r="AM67">
        <v>0</v>
      </c>
      <c r="AN67">
        <v>0</v>
      </c>
      <c r="AO67">
        <v>3.0465240000000007</v>
      </c>
      <c r="AP67">
        <v>3.4974482187241089</v>
      </c>
      <c r="AQ67">
        <v>20.055414277236988</v>
      </c>
      <c r="AR67">
        <v>13.112353260869565</v>
      </c>
      <c r="AS67">
        <v>9.1863717659951032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419.15595694770684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4.97</v>
      </c>
      <c r="L68">
        <v>70</v>
      </c>
      <c r="M68">
        <v>0</v>
      </c>
      <c r="N68">
        <v>16.836931486880466</v>
      </c>
      <c r="O68">
        <v>0</v>
      </c>
      <c r="P68">
        <v>40.54</v>
      </c>
      <c r="Q68">
        <v>3.55</v>
      </c>
      <c r="R68">
        <v>7.04</v>
      </c>
      <c r="S68">
        <v>4.3100000000000005</v>
      </c>
      <c r="T68">
        <v>0</v>
      </c>
      <c r="U68">
        <v>61.381533886445432</v>
      </c>
      <c r="V68">
        <v>3.4</v>
      </c>
      <c r="W68">
        <v>5.5</v>
      </c>
      <c r="X68">
        <v>16.142281594571671</v>
      </c>
      <c r="Y68">
        <v>0</v>
      </c>
      <c r="Z68">
        <v>1.9360227272727273</v>
      </c>
      <c r="AA68">
        <v>12.515443037974682</v>
      </c>
      <c r="AB68">
        <v>8.7098295990480654</v>
      </c>
      <c r="AC68">
        <v>6.8090832543920294</v>
      </c>
      <c r="AD68">
        <v>10.903622444967162</v>
      </c>
      <c r="AE68">
        <v>14.477138583513971</v>
      </c>
      <c r="AF68">
        <v>7.9050647847082427</v>
      </c>
      <c r="AG68">
        <v>12.050241905097508</v>
      </c>
      <c r="AH68">
        <v>45.430128996325628</v>
      </c>
      <c r="AI68">
        <v>4.7248051129959325</v>
      </c>
      <c r="AJ68">
        <v>0</v>
      </c>
      <c r="AK68">
        <v>15.297532356679172</v>
      </c>
      <c r="AL68">
        <v>0</v>
      </c>
      <c r="AM68">
        <v>0</v>
      </c>
      <c r="AN68">
        <v>0</v>
      </c>
      <c r="AO68">
        <v>3.0465240000000007</v>
      </c>
      <c r="AP68">
        <v>3.4974482187241089</v>
      </c>
      <c r="AQ68">
        <v>20.055414277236988</v>
      </c>
      <c r="AR68">
        <v>13.112353260869565</v>
      </c>
      <c r="AS68">
        <v>9.1863717659951032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423.32777129369839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4.97</v>
      </c>
      <c r="L69">
        <v>70</v>
      </c>
      <c r="M69">
        <v>0</v>
      </c>
      <c r="N69">
        <v>16.836931486880466</v>
      </c>
      <c r="O69">
        <v>0</v>
      </c>
      <c r="P69">
        <v>40.54</v>
      </c>
      <c r="Q69">
        <v>3.55</v>
      </c>
      <c r="R69">
        <v>7.04</v>
      </c>
      <c r="S69">
        <v>4.3100000000000005</v>
      </c>
      <c r="T69">
        <v>0</v>
      </c>
      <c r="U69">
        <v>61.381533886445432</v>
      </c>
      <c r="V69">
        <v>3.51</v>
      </c>
      <c r="W69">
        <v>5.4970382337102848</v>
      </c>
      <c r="X69">
        <v>16.350000000000001</v>
      </c>
      <c r="Y69">
        <v>0</v>
      </c>
      <c r="Z69">
        <v>1.9360227272727273</v>
      </c>
      <c r="AA69">
        <v>12.515443037974682</v>
      </c>
      <c r="AB69">
        <v>8.7098295990480654</v>
      </c>
      <c r="AC69">
        <v>6.8090832543920294</v>
      </c>
      <c r="AD69">
        <v>10.903622444967162</v>
      </c>
      <c r="AE69">
        <v>14.477138583513971</v>
      </c>
      <c r="AF69">
        <v>7.9050647847082427</v>
      </c>
      <c r="AG69">
        <v>12.050241905097508</v>
      </c>
      <c r="AH69">
        <v>45.430128996325628</v>
      </c>
      <c r="AI69">
        <v>0.94496102259918646</v>
      </c>
      <c r="AJ69">
        <v>0</v>
      </c>
      <c r="AK69">
        <v>15.297532356679172</v>
      </c>
      <c r="AL69">
        <v>0</v>
      </c>
      <c r="AM69">
        <v>1.5629954947869553</v>
      </c>
      <c r="AN69">
        <v>0</v>
      </c>
      <c r="AO69">
        <v>3.0465240000000007</v>
      </c>
      <c r="AP69">
        <v>3.4974482187241089</v>
      </c>
      <c r="AQ69">
        <v>20.055414277236988</v>
      </c>
      <c r="AR69">
        <v>13.112353260869565</v>
      </c>
      <c r="AS69">
        <v>9.1863717659951032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421.42567933722717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4.97</v>
      </c>
      <c r="L70">
        <v>70</v>
      </c>
      <c r="M70">
        <v>0</v>
      </c>
      <c r="N70">
        <v>16.836931486880466</v>
      </c>
      <c r="O70">
        <v>0</v>
      </c>
      <c r="P70">
        <v>40.54</v>
      </c>
      <c r="Q70">
        <v>3.55</v>
      </c>
      <c r="R70">
        <v>7.04</v>
      </c>
      <c r="S70">
        <v>4.3100000000000005</v>
      </c>
      <c r="T70">
        <v>0</v>
      </c>
      <c r="U70">
        <v>61.381533886445432</v>
      </c>
      <c r="V70">
        <v>3.51</v>
      </c>
      <c r="W70">
        <v>5.4970382337102848</v>
      </c>
      <c r="X70">
        <v>16.350000000000001</v>
      </c>
      <c r="Y70">
        <v>0</v>
      </c>
      <c r="Z70">
        <v>1.9360227272727273</v>
      </c>
      <c r="AA70">
        <v>12.515443037974682</v>
      </c>
      <c r="AB70">
        <v>8.7098295990480654</v>
      </c>
      <c r="AC70">
        <v>6.8090832543920294</v>
      </c>
      <c r="AD70">
        <v>10.903622444967162</v>
      </c>
      <c r="AE70">
        <v>14.477138583513971</v>
      </c>
      <c r="AF70">
        <v>7.9050647847082427</v>
      </c>
      <c r="AG70">
        <v>12.050241905097508</v>
      </c>
      <c r="AH70">
        <v>45.430128996325628</v>
      </c>
      <c r="AI70">
        <v>0.94496102259918646</v>
      </c>
      <c r="AJ70">
        <v>0</v>
      </c>
      <c r="AK70">
        <v>15.297532356679172</v>
      </c>
      <c r="AL70">
        <v>0</v>
      </c>
      <c r="AM70">
        <v>3.128782052957459</v>
      </c>
      <c r="AN70">
        <v>0</v>
      </c>
      <c r="AO70">
        <v>3.0465240000000007</v>
      </c>
      <c r="AP70">
        <v>3.4974482187241089</v>
      </c>
      <c r="AQ70">
        <v>20.055414277236988</v>
      </c>
      <c r="AR70">
        <v>13.112353260869565</v>
      </c>
      <c r="AS70">
        <v>9.1863717659951032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422.99146589539765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4.97</v>
      </c>
      <c r="L71">
        <v>68.95</v>
      </c>
      <c r="M71">
        <v>0</v>
      </c>
      <c r="N71">
        <v>16.836931486880466</v>
      </c>
      <c r="O71">
        <v>0</v>
      </c>
      <c r="P71">
        <v>40.54</v>
      </c>
      <c r="Q71">
        <v>3.68</v>
      </c>
      <c r="R71">
        <v>7.04</v>
      </c>
      <c r="S71">
        <v>4.3100000000000005</v>
      </c>
      <c r="T71">
        <v>0</v>
      </c>
      <c r="U71">
        <v>61.381533886445432</v>
      </c>
      <c r="V71">
        <v>3.51</v>
      </c>
      <c r="W71">
        <v>5.4970382337102848</v>
      </c>
      <c r="X71">
        <v>16.350000000000001</v>
      </c>
      <c r="Y71">
        <v>0</v>
      </c>
      <c r="Z71">
        <v>0.32522727272727275</v>
      </c>
      <c r="AA71">
        <v>12.515443037974682</v>
      </c>
      <c r="AB71">
        <v>8.7098295990480654</v>
      </c>
      <c r="AC71">
        <v>6.8090832543920294</v>
      </c>
      <c r="AD71">
        <v>10.903622444967162</v>
      </c>
      <c r="AE71">
        <v>14.477138583513971</v>
      </c>
      <c r="AF71">
        <v>10.54008637961099</v>
      </c>
      <c r="AG71">
        <v>12.050241905097508</v>
      </c>
      <c r="AH71">
        <v>45.430128996325628</v>
      </c>
      <c r="AI71">
        <v>0.94496102259918646</v>
      </c>
      <c r="AJ71">
        <v>0</v>
      </c>
      <c r="AK71">
        <v>15.297532356679172</v>
      </c>
      <c r="AL71">
        <v>0</v>
      </c>
      <c r="AM71">
        <v>3.128782052957459</v>
      </c>
      <c r="AN71">
        <v>0</v>
      </c>
      <c r="AO71">
        <v>3.0035720000000001</v>
      </c>
      <c r="AP71">
        <v>3.4974482187241089</v>
      </c>
      <c r="AQ71">
        <v>20.055414277236988</v>
      </c>
      <c r="AR71">
        <v>13.112353260869565</v>
      </c>
      <c r="AS71">
        <v>9.1863717659951032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423.05274003575499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4.97</v>
      </c>
      <c r="L72">
        <v>68.95</v>
      </c>
      <c r="M72">
        <v>0</v>
      </c>
      <c r="N72">
        <v>16.836931486880466</v>
      </c>
      <c r="O72">
        <v>0</v>
      </c>
      <c r="P72">
        <v>40.54</v>
      </c>
      <c r="Q72">
        <v>3.68</v>
      </c>
      <c r="R72">
        <v>7.04</v>
      </c>
      <c r="S72">
        <v>4.3100000000000005</v>
      </c>
      <c r="T72">
        <v>0</v>
      </c>
      <c r="U72">
        <v>61.381533886445432</v>
      </c>
      <c r="V72">
        <v>3.3999999999999995</v>
      </c>
      <c r="W72">
        <v>5.4975022706630341</v>
      </c>
      <c r="X72">
        <v>16.149999999999999</v>
      </c>
      <c r="Y72">
        <v>0</v>
      </c>
      <c r="Z72">
        <v>0.32522727272727275</v>
      </c>
      <c r="AA72">
        <v>12.515443037974682</v>
      </c>
      <c r="AB72">
        <v>8.7098295990480654</v>
      </c>
      <c r="AC72">
        <v>6.8090832543920294</v>
      </c>
      <c r="AD72">
        <v>10.903622444967162</v>
      </c>
      <c r="AE72">
        <v>14.477138583513971</v>
      </c>
      <c r="AF72">
        <v>10.54008637961099</v>
      </c>
      <c r="AG72">
        <v>12.050241905097508</v>
      </c>
      <c r="AH72">
        <v>45.430128996325628</v>
      </c>
      <c r="AI72">
        <v>4.1578284994364205</v>
      </c>
      <c r="AJ72">
        <v>0</v>
      </c>
      <c r="AK72">
        <v>15.297532356679172</v>
      </c>
      <c r="AL72">
        <v>0</v>
      </c>
      <c r="AM72">
        <v>3.128782052957459</v>
      </c>
      <c r="AN72">
        <v>0</v>
      </c>
      <c r="AO72">
        <v>3.0035720000000001</v>
      </c>
      <c r="AP72">
        <v>3.4974482187241089</v>
      </c>
      <c r="AQ72">
        <v>20.055414277236988</v>
      </c>
      <c r="AR72">
        <v>13.112353260869565</v>
      </c>
      <c r="AS72">
        <v>9.1863717659951032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425.95607154954507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4.97</v>
      </c>
      <c r="L73">
        <v>68.95</v>
      </c>
      <c r="M73">
        <v>0</v>
      </c>
      <c r="N73">
        <v>16.836931486880466</v>
      </c>
      <c r="O73">
        <v>0</v>
      </c>
      <c r="P73">
        <v>40.54</v>
      </c>
      <c r="Q73">
        <v>3.68</v>
      </c>
      <c r="R73">
        <v>7.04</v>
      </c>
      <c r="S73">
        <v>4.3100000000000005</v>
      </c>
      <c r="T73">
        <v>0</v>
      </c>
      <c r="U73">
        <v>61.381533886445432</v>
      </c>
      <c r="V73">
        <v>3.4000000000000008</v>
      </c>
      <c r="W73">
        <v>5.4960881934566155</v>
      </c>
      <c r="X73">
        <v>16.14391462527286</v>
      </c>
      <c r="Y73">
        <v>0</v>
      </c>
      <c r="Z73">
        <v>0.32522727272727275</v>
      </c>
      <c r="AA73">
        <v>12.515443037974682</v>
      </c>
      <c r="AB73">
        <v>8.7098295990480654</v>
      </c>
      <c r="AC73">
        <v>6.8090832543920294</v>
      </c>
      <c r="AD73">
        <v>10.903622444967162</v>
      </c>
      <c r="AE73">
        <v>14.477138583513971</v>
      </c>
      <c r="AF73">
        <v>10.54008637961099</v>
      </c>
      <c r="AG73">
        <v>12.050241905097508</v>
      </c>
      <c r="AH73">
        <v>45.430128996325628</v>
      </c>
      <c r="AI73">
        <v>4.1578284994364205</v>
      </c>
      <c r="AJ73">
        <v>0</v>
      </c>
      <c r="AK73">
        <v>15.297532356679172</v>
      </c>
      <c r="AL73">
        <v>0</v>
      </c>
      <c r="AM73">
        <v>3.128782052957459</v>
      </c>
      <c r="AN73">
        <v>0</v>
      </c>
      <c r="AO73">
        <v>2.9146000000000005</v>
      </c>
      <c r="AP73">
        <v>3.4974482187241089</v>
      </c>
      <c r="AQ73">
        <v>20.055414277236988</v>
      </c>
      <c r="AR73">
        <v>13.112353260869565</v>
      </c>
      <c r="AS73">
        <v>9.1863717659951032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425.85960009761146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4.97</v>
      </c>
      <c r="L74">
        <v>68.95</v>
      </c>
      <c r="M74">
        <v>0</v>
      </c>
      <c r="N74">
        <v>16.836931486880466</v>
      </c>
      <c r="O74">
        <v>0</v>
      </c>
      <c r="P74">
        <v>40.54</v>
      </c>
      <c r="Q74">
        <v>3.68</v>
      </c>
      <c r="R74">
        <v>7.04</v>
      </c>
      <c r="S74">
        <v>4.3100000000000005</v>
      </c>
      <c r="T74">
        <v>0</v>
      </c>
      <c r="U74">
        <v>61.381533886445432</v>
      </c>
      <c r="V74">
        <v>3.4000000000000008</v>
      </c>
      <c r="W74">
        <v>5.4960881934566155</v>
      </c>
      <c r="X74">
        <v>16.14391462527286</v>
      </c>
      <c r="Y74">
        <v>0</v>
      </c>
      <c r="Z74">
        <v>0.32522727272727275</v>
      </c>
      <c r="AA74">
        <v>12.515443037974682</v>
      </c>
      <c r="AB74">
        <v>8.7098295990480654</v>
      </c>
      <c r="AC74">
        <v>6.8090832543920294</v>
      </c>
      <c r="AD74">
        <v>10.903622444967162</v>
      </c>
      <c r="AE74">
        <v>14.477138583513971</v>
      </c>
      <c r="AF74">
        <v>10.54008637961099</v>
      </c>
      <c r="AG74">
        <v>12.050241905097508</v>
      </c>
      <c r="AH74">
        <v>45.430128996325628</v>
      </c>
      <c r="AI74">
        <v>4.1578284994364205</v>
      </c>
      <c r="AJ74">
        <v>0</v>
      </c>
      <c r="AK74">
        <v>15.297532356679172</v>
      </c>
      <c r="AL74">
        <v>0</v>
      </c>
      <c r="AM74">
        <v>4.6917775477444135</v>
      </c>
      <c r="AN74">
        <v>0</v>
      </c>
      <c r="AO74">
        <v>2.8286960000000012</v>
      </c>
      <c r="AP74">
        <v>3.4974482187241089</v>
      </c>
      <c r="AQ74">
        <v>20.055414277236988</v>
      </c>
      <c r="AR74">
        <v>13.112353260869565</v>
      </c>
      <c r="AS74">
        <v>9.1863717659951032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427.33669159239844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4.97</v>
      </c>
      <c r="L75">
        <v>68.95</v>
      </c>
      <c r="M75">
        <v>0</v>
      </c>
      <c r="N75">
        <v>16.837005689900426</v>
      </c>
      <c r="O75">
        <v>0</v>
      </c>
      <c r="P75">
        <v>40.54</v>
      </c>
      <c r="Q75">
        <v>3.68</v>
      </c>
      <c r="R75">
        <v>7.0930481513327592</v>
      </c>
      <c r="S75">
        <v>4.370000000000001</v>
      </c>
      <c r="T75">
        <v>0</v>
      </c>
      <c r="U75">
        <v>61.381533886445432</v>
      </c>
      <c r="V75">
        <v>3.39</v>
      </c>
      <c r="W75">
        <v>9.4669313026571622</v>
      </c>
      <c r="X75">
        <v>28.743067890691716</v>
      </c>
      <c r="Y75">
        <v>0</v>
      </c>
      <c r="Z75">
        <v>1.9360227272727273</v>
      </c>
      <c r="AA75">
        <v>12.515443037974682</v>
      </c>
      <c r="AB75">
        <v>8.7098295990480654</v>
      </c>
      <c r="AC75">
        <v>6.8090832543920294</v>
      </c>
      <c r="AD75">
        <v>10.903622444967162</v>
      </c>
      <c r="AE75">
        <v>14.477138583513971</v>
      </c>
      <c r="AF75">
        <v>10.54008637961099</v>
      </c>
      <c r="AG75">
        <v>12.050241905097508</v>
      </c>
      <c r="AH75">
        <v>45.430128996325628</v>
      </c>
      <c r="AI75">
        <v>9.0744051140774804</v>
      </c>
      <c r="AJ75">
        <v>0</v>
      </c>
      <c r="AK75">
        <v>15.297532356679172</v>
      </c>
      <c r="AL75">
        <v>0</v>
      </c>
      <c r="AM75">
        <v>4.6917775477444135</v>
      </c>
      <c r="AN75">
        <v>0</v>
      </c>
      <c r="AO75">
        <v>2.8286960000000012</v>
      </c>
      <c r="AP75">
        <v>3.4974482187241089</v>
      </c>
      <c r="AQ75">
        <v>20.055414277236988</v>
      </c>
      <c r="AR75">
        <v>13.112353260869565</v>
      </c>
      <c r="AS75">
        <v>9.1863717659951032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450.53718239055712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4.97</v>
      </c>
      <c r="L76">
        <v>68.95</v>
      </c>
      <c r="M76">
        <v>0</v>
      </c>
      <c r="N76">
        <v>16.837005689900426</v>
      </c>
      <c r="O76">
        <v>0</v>
      </c>
      <c r="P76">
        <v>40.54</v>
      </c>
      <c r="Q76">
        <v>3.68</v>
      </c>
      <c r="R76">
        <v>7.0930481513327592</v>
      </c>
      <c r="S76">
        <v>4.370000000000001</v>
      </c>
      <c r="T76">
        <v>0</v>
      </c>
      <c r="U76">
        <v>61.381533886445432</v>
      </c>
      <c r="V76">
        <v>6.169999999999999</v>
      </c>
      <c r="W76">
        <v>10.003864541832669</v>
      </c>
      <c r="X76">
        <v>29.363068241195528</v>
      </c>
      <c r="Y76">
        <v>0</v>
      </c>
      <c r="Z76">
        <v>1.9360227272727273</v>
      </c>
      <c r="AA76">
        <v>12.515443037974682</v>
      </c>
      <c r="AB76">
        <v>8.7098295990480654</v>
      </c>
      <c r="AC76">
        <v>6.8090832543920294</v>
      </c>
      <c r="AD76">
        <v>10.903622444967162</v>
      </c>
      <c r="AE76">
        <v>14.477138583513971</v>
      </c>
      <c r="AF76">
        <v>10.54008637961099</v>
      </c>
      <c r="AG76">
        <v>12.050241905097508</v>
      </c>
      <c r="AH76">
        <v>45.430128996325628</v>
      </c>
      <c r="AI76">
        <v>14.555179045152761</v>
      </c>
      <c r="AJ76">
        <v>0</v>
      </c>
      <c r="AK76">
        <v>15.297532356679172</v>
      </c>
      <c r="AL76">
        <v>0</v>
      </c>
      <c r="AM76">
        <v>4.6917775477444135</v>
      </c>
      <c r="AN76">
        <v>0</v>
      </c>
      <c r="AO76">
        <v>2.7397240000000007</v>
      </c>
      <c r="AP76">
        <v>3.4974482187241089</v>
      </c>
      <c r="AQ76">
        <v>20.055414277236988</v>
      </c>
      <c r="AR76">
        <v>13.112353260869565</v>
      </c>
      <c r="AS76">
        <v>9.1863717659951032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459.86591791131178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4.97</v>
      </c>
      <c r="L77">
        <v>67.453945431699879</v>
      </c>
      <c r="M77">
        <v>0</v>
      </c>
      <c r="N77">
        <v>16.837005689900426</v>
      </c>
      <c r="O77">
        <v>0</v>
      </c>
      <c r="P77">
        <v>40.54</v>
      </c>
      <c r="Q77">
        <v>6.11</v>
      </c>
      <c r="R77">
        <v>12.59</v>
      </c>
      <c r="S77">
        <v>7.84</v>
      </c>
      <c r="T77">
        <v>0</v>
      </c>
      <c r="U77">
        <v>61.381533886445432</v>
      </c>
      <c r="V77">
        <v>6.169999999999999</v>
      </c>
      <c r="W77">
        <v>10.003864541832669</v>
      </c>
      <c r="X77">
        <v>29.363068241195528</v>
      </c>
      <c r="Y77">
        <v>0</v>
      </c>
      <c r="Z77">
        <v>5.8080681818181823</v>
      </c>
      <c r="AA77">
        <v>12.515443037974682</v>
      </c>
      <c r="AB77">
        <v>12.112063949825103</v>
      </c>
      <c r="AC77">
        <v>9.0769248607528024</v>
      </c>
      <c r="AD77">
        <v>11.179698818893439</v>
      </c>
      <c r="AE77">
        <v>14.824745637478484</v>
      </c>
      <c r="AF77">
        <v>11.712459623974139</v>
      </c>
      <c r="AG77">
        <v>12.050241905097508</v>
      </c>
      <c r="AH77">
        <v>45.854263377334973</v>
      </c>
      <c r="AI77">
        <v>14.555179045152761</v>
      </c>
      <c r="AJ77">
        <v>0</v>
      </c>
      <c r="AK77">
        <v>15.297532356679172</v>
      </c>
      <c r="AL77">
        <v>0</v>
      </c>
      <c r="AM77">
        <v>4.6917775477444135</v>
      </c>
      <c r="AN77">
        <v>0</v>
      </c>
      <c r="AO77">
        <v>2.620072</v>
      </c>
      <c r="AP77">
        <v>3.6907282518641256</v>
      </c>
      <c r="AQ77">
        <v>20.055414277236988</v>
      </c>
      <c r="AR77">
        <v>13.112353260869565</v>
      </c>
      <c r="AS77">
        <v>9.1863717659951032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481.60275568976539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4.97</v>
      </c>
      <c r="L78">
        <v>67.453945431699879</v>
      </c>
      <c r="M78">
        <v>0</v>
      </c>
      <c r="N78">
        <v>16.837005689900426</v>
      </c>
      <c r="O78">
        <v>0</v>
      </c>
      <c r="P78">
        <v>40.54</v>
      </c>
      <c r="Q78">
        <v>6.11</v>
      </c>
      <c r="R78">
        <v>12.59</v>
      </c>
      <c r="S78">
        <v>7.84</v>
      </c>
      <c r="T78">
        <v>0</v>
      </c>
      <c r="U78">
        <v>61.381533886445432</v>
      </c>
      <c r="V78">
        <v>6.169999999999999</v>
      </c>
      <c r="W78">
        <v>10.003864541832669</v>
      </c>
      <c r="X78">
        <v>29.363068241195528</v>
      </c>
      <c r="Y78">
        <v>0</v>
      </c>
      <c r="Z78">
        <v>5.8080681818181823</v>
      </c>
      <c r="AA78">
        <v>12.515443037974682</v>
      </c>
      <c r="AB78">
        <v>12.112063949825103</v>
      </c>
      <c r="AC78">
        <v>9.0769248607528024</v>
      </c>
      <c r="AD78">
        <v>11.179698818893439</v>
      </c>
      <c r="AE78">
        <v>14.824745637478484</v>
      </c>
      <c r="AF78">
        <v>11.712459623974139</v>
      </c>
      <c r="AG78">
        <v>12.050241905097508</v>
      </c>
      <c r="AH78">
        <v>45.854263377334973</v>
      </c>
      <c r="AI78">
        <v>14.555179045152761</v>
      </c>
      <c r="AJ78">
        <v>0</v>
      </c>
      <c r="AK78">
        <v>15.297532356679172</v>
      </c>
      <c r="AL78">
        <v>0</v>
      </c>
      <c r="AM78">
        <v>4.6917775477444135</v>
      </c>
      <c r="AN78">
        <v>0</v>
      </c>
      <c r="AO78">
        <v>2.620072</v>
      </c>
      <c r="AP78">
        <v>3.6907282518641256</v>
      </c>
      <c r="AQ78">
        <v>20.055414277236988</v>
      </c>
      <c r="AR78">
        <v>13.112353260869565</v>
      </c>
      <c r="AS78">
        <v>9.1863717659951032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481.60275568976539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4.9699999999999989</v>
      </c>
      <c r="L79">
        <v>67.453945431699879</v>
      </c>
      <c r="M79">
        <v>0</v>
      </c>
      <c r="N79">
        <v>16.837005689900426</v>
      </c>
      <c r="O79">
        <v>0</v>
      </c>
      <c r="P79">
        <v>40.54</v>
      </c>
      <c r="Q79">
        <v>6.11</v>
      </c>
      <c r="R79">
        <v>12.59</v>
      </c>
      <c r="S79">
        <v>7.84</v>
      </c>
      <c r="T79">
        <v>0</v>
      </c>
      <c r="U79">
        <v>61.381533886445432</v>
      </c>
      <c r="V79">
        <v>6.169999999999999</v>
      </c>
      <c r="W79">
        <v>10.003864541832669</v>
      </c>
      <c r="X79">
        <v>29.363068241195528</v>
      </c>
      <c r="Y79">
        <v>0</v>
      </c>
      <c r="Z79">
        <v>5.8080681818181823</v>
      </c>
      <c r="AA79">
        <v>12.515443037974682</v>
      </c>
      <c r="AB79">
        <v>12.112063949825103</v>
      </c>
      <c r="AC79">
        <v>9.0769248607528024</v>
      </c>
      <c r="AD79">
        <v>11.179698818893439</v>
      </c>
      <c r="AE79">
        <v>14.824745637478484</v>
      </c>
      <c r="AF79">
        <v>11.712459623974139</v>
      </c>
      <c r="AG79">
        <v>12.050241905097508</v>
      </c>
      <c r="AH79">
        <v>45.854263377334973</v>
      </c>
      <c r="AI79">
        <v>14.555179045152761</v>
      </c>
      <c r="AJ79">
        <v>0</v>
      </c>
      <c r="AK79">
        <v>15.297532356679172</v>
      </c>
      <c r="AL79">
        <v>0</v>
      </c>
      <c r="AM79">
        <v>4.6917775477444135</v>
      </c>
      <c r="AN79">
        <v>0</v>
      </c>
      <c r="AO79">
        <v>2.620072</v>
      </c>
      <c r="AP79">
        <v>3.6907282518641256</v>
      </c>
      <c r="AQ79">
        <v>20.055414277236988</v>
      </c>
      <c r="AR79">
        <v>13.112353260869565</v>
      </c>
      <c r="AS79">
        <v>9.1863717659951032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481.60275568976539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4.9699031415653261</v>
      </c>
      <c r="L80">
        <v>150.98999999999998</v>
      </c>
      <c r="M80">
        <v>0</v>
      </c>
      <c r="N80">
        <v>16.837005689900426</v>
      </c>
      <c r="O80">
        <v>0</v>
      </c>
      <c r="P80">
        <v>40.54</v>
      </c>
      <c r="Q80">
        <v>5.9930686475409836</v>
      </c>
      <c r="R80">
        <v>12.213068610203569</v>
      </c>
      <c r="S80">
        <v>7.6469326383319975</v>
      </c>
      <c r="T80">
        <v>0</v>
      </c>
      <c r="U80">
        <v>61.381533886445432</v>
      </c>
      <c r="V80">
        <v>6.169999999999999</v>
      </c>
      <c r="W80">
        <v>10.003864541832669</v>
      </c>
      <c r="X80">
        <v>29.363068241195528</v>
      </c>
      <c r="Y80">
        <v>0</v>
      </c>
      <c r="Z80">
        <v>5.8080681818181823</v>
      </c>
      <c r="AA80">
        <v>12.515443037974682</v>
      </c>
      <c r="AB80">
        <v>12.112063949825103</v>
      </c>
      <c r="AC80">
        <v>9.0769248607528024</v>
      </c>
      <c r="AD80">
        <v>11.179698818893439</v>
      </c>
      <c r="AE80">
        <v>14.824745637478484</v>
      </c>
      <c r="AF80">
        <v>11.712459623974139</v>
      </c>
      <c r="AG80">
        <v>12.050241905097508</v>
      </c>
      <c r="AH80">
        <v>45.854263377334973</v>
      </c>
      <c r="AI80">
        <v>14.555179045152761</v>
      </c>
      <c r="AJ80">
        <v>0</v>
      </c>
      <c r="AK80">
        <v>15.297532356679172</v>
      </c>
      <c r="AL80">
        <v>0</v>
      </c>
      <c r="AM80">
        <v>4.6917775477444135</v>
      </c>
      <c r="AN80">
        <v>0</v>
      </c>
      <c r="AO80">
        <v>2.620072</v>
      </c>
      <c r="AP80">
        <v>3.6907282518641256</v>
      </c>
      <c r="AQ80">
        <v>20.055414277236988</v>
      </c>
      <c r="AR80">
        <v>13.112353260869565</v>
      </c>
      <c r="AS80">
        <v>9.1863717659951032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564.45178329570751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4.97</v>
      </c>
      <c r="L81">
        <v>155.83000000000001</v>
      </c>
      <c r="M81">
        <v>0</v>
      </c>
      <c r="N81">
        <v>16.837005689900426</v>
      </c>
      <c r="O81">
        <v>0</v>
      </c>
      <c r="P81">
        <v>40.54</v>
      </c>
      <c r="Q81">
        <v>5.9930686475409836</v>
      </c>
      <c r="R81">
        <v>12.213068610203569</v>
      </c>
      <c r="S81">
        <v>7.6469326383319975</v>
      </c>
      <c r="T81">
        <v>0</v>
      </c>
      <c r="U81">
        <v>61.381533886445432</v>
      </c>
      <c r="V81">
        <v>6.169999999999999</v>
      </c>
      <c r="W81">
        <v>10.003864541832669</v>
      </c>
      <c r="X81">
        <v>29.363068241195528</v>
      </c>
      <c r="Y81">
        <v>0</v>
      </c>
      <c r="Z81">
        <v>5.8080681818181823</v>
      </c>
      <c r="AA81">
        <v>12.515443037974682</v>
      </c>
      <c r="AB81">
        <v>12.112063949825103</v>
      </c>
      <c r="AC81">
        <v>9.0769248607528024</v>
      </c>
      <c r="AD81">
        <v>11.179698818893439</v>
      </c>
      <c r="AE81">
        <v>14.824745637478484</v>
      </c>
      <c r="AF81">
        <v>11.712459623974139</v>
      </c>
      <c r="AG81">
        <v>12.050241905097508</v>
      </c>
      <c r="AH81">
        <v>45.854263377334973</v>
      </c>
      <c r="AI81">
        <v>14.555179045152761</v>
      </c>
      <c r="AJ81">
        <v>0</v>
      </c>
      <c r="AK81">
        <v>15.297532356679172</v>
      </c>
      <c r="AL81">
        <v>0</v>
      </c>
      <c r="AM81">
        <v>4.6917775477444135</v>
      </c>
      <c r="AN81">
        <v>0</v>
      </c>
      <c r="AO81">
        <v>2.7059760000000006</v>
      </c>
      <c r="AP81">
        <v>3.6907282518641256</v>
      </c>
      <c r="AQ81">
        <v>20.055414277236988</v>
      </c>
      <c r="AR81">
        <v>13.112353260869565</v>
      </c>
      <c r="AS81">
        <v>9.1863717659951032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569.37778415414209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4.97</v>
      </c>
      <c r="L82">
        <v>141.30999999999997</v>
      </c>
      <c r="M82">
        <v>0</v>
      </c>
      <c r="N82">
        <v>16.837005689900426</v>
      </c>
      <c r="O82">
        <v>0</v>
      </c>
      <c r="P82">
        <v>40.54</v>
      </c>
      <c r="Q82">
        <v>5.9930686475409836</v>
      </c>
      <c r="R82">
        <v>12.213068610203569</v>
      </c>
      <c r="S82">
        <v>7.6469326383319975</v>
      </c>
      <c r="T82">
        <v>0</v>
      </c>
      <c r="U82">
        <v>61.381533886445432</v>
      </c>
      <c r="V82">
        <v>6.169999999999999</v>
      </c>
      <c r="W82">
        <v>10.003864541832669</v>
      </c>
      <c r="X82">
        <v>29.363068241195528</v>
      </c>
      <c r="Y82">
        <v>0</v>
      </c>
      <c r="Z82">
        <v>5.8080681818181823</v>
      </c>
      <c r="AA82">
        <v>12.515443037974682</v>
      </c>
      <c r="AB82">
        <v>12.112063949825103</v>
      </c>
      <c r="AC82">
        <v>9.0769248607528024</v>
      </c>
      <c r="AD82">
        <v>11.179698818893439</v>
      </c>
      <c r="AE82">
        <v>14.824745637478484</v>
      </c>
      <c r="AF82">
        <v>11.712459623974139</v>
      </c>
      <c r="AG82">
        <v>12.050241905097508</v>
      </c>
      <c r="AH82">
        <v>45.854263377334973</v>
      </c>
      <c r="AI82">
        <v>5.6697661355951183</v>
      </c>
      <c r="AJ82">
        <v>0</v>
      </c>
      <c r="AK82">
        <v>15.297532356679172</v>
      </c>
      <c r="AL82">
        <v>0</v>
      </c>
      <c r="AM82">
        <v>4.6917775477444135</v>
      </c>
      <c r="AN82">
        <v>0</v>
      </c>
      <c r="AO82">
        <v>2.751996000000001</v>
      </c>
      <c r="AP82">
        <v>3.6907282518641256</v>
      </c>
      <c r="AQ82">
        <v>20.055414277236988</v>
      </c>
      <c r="AR82">
        <v>13.112353260869565</v>
      </c>
      <c r="AS82">
        <v>9.1863717659951032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546.01839124458445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4.97</v>
      </c>
      <c r="L83">
        <v>120.98991062337856</v>
      </c>
      <c r="M83">
        <v>0</v>
      </c>
      <c r="N83">
        <v>16.837005689900426</v>
      </c>
      <c r="O83">
        <v>0</v>
      </c>
      <c r="P83">
        <v>40.54</v>
      </c>
      <c r="Q83">
        <v>5.9930686475409836</v>
      </c>
      <c r="R83">
        <v>12.213068610203569</v>
      </c>
      <c r="S83">
        <v>7.6469326383319975</v>
      </c>
      <c r="T83">
        <v>0</v>
      </c>
      <c r="U83">
        <v>61.381533886445432</v>
      </c>
      <c r="V83">
        <v>6.169999999999999</v>
      </c>
      <c r="W83">
        <v>10.003864541832669</v>
      </c>
      <c r="X83">
        <v>29.363068241195528</v>
      </c>
      <c r="Y83">
        <v>0</v>
      </c>
      <c r="Z83">
        <v>5.8080681818181823</v>
      </c>
      <c r="AA83">
        <v>12.515443037974682</v>
      </c>
      <c r="AB83">
        <v>12.112063949825103</v>
      </c>
      <c r="AC83">
        <v>9.0769248607528024</v>
      </c>
      <c r="AD83">
        <v>11.179698818893439</v>
      </c>
      <c r="AE83">
        <v>14.824745637478484</v>
      </c>
      <c r="AF83">
        <v>11.712459623974139</v>
      </c>
      <c r="AG83">
        <v>12.050241905097508</v>
      </c>
      <c r="AH83">
        <v>45.854263377334973</v>
      </c>
      <c r="AI83">
        <v>5.6697661355951183</v>
      </c>
      <c r="AJ83">
        <v>0</v>
      </c>
      <c r="AK83">
        <v>15.297532356679172</v>
      </c>
      <c r="AL83">
        <v>0</v>
      </c>
      <c r="AM83">
        <v>4.6917775477444135</v>
      </c>
      <c r="AN83">
        <v>0</v>
      </c>
      <c r="AO83">
        <v>2.8348320000000005</v>
      </c>
      <c r="AP83">
        <v>3.6907282518641256</v>
      </c>
      <c r="AQ83">
        <v>20.055414277236988</v>
      </c>
      <c r="AR83">
        <v>13.112353260869565</v>
      </c>
      <c r="AS83">
        <v>9.1863717659951032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525.78113786796303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4.97</v>
      </c>
      <c r="L84">
        <v>111.30999999999999</v>
      </c>
      <c r="M84">
        <v>0</v>
      </c>
      <c r="N84">
        <v>16.837005689900426</v>
      </c>
      <c r="O84">
        <v>0</v>
      </c>
      <c r="P84">
        <v>40.54</v>
      </c>
      <c r="Q84">
        <v>5.9930686475409836</v>
      </c>
      <c r="R84">
        <v>12.213068610203569</v>
      </c>
      <c r="S84">
        <v>7.6469326383319975</v>
      </c>
      <c r="T84">
        <v>0</v>
      </c>
      <c r="U84">
        <v>61.381533886445432</v>
      </c>
      <c r="V84">
        <v>6.169999999999999</v>
      </c>
      <c r="W84">
        <v>10.003864541832669</v>
      </c>
      <c r="X84">
        <v>29.363068241195528</v>
      </c>
      <c r="Y84">
        <v>0</v>
      </c>
      <c r="Z84">
        <v>5.8080681818181823</v>
      </c>
      <c r="AA84">
        <v>12.515443037974682</v>
      </c>
      <c r="AB84">
        <v>12.112063949825103</v>
      </c>
      <c r="AC84">
        <v>9.0769248607528024</v>
      </c>
      <c r="AD84">
        <v>11.179698818893439</v>
      </c>
      <c r="AE84">
        <v>14.824745637478484</v>
      </c>
      <c r="AF84">
        <v>11.712459623974139</v>
      </c>
      <c r="AG84">
        <v>12.050241905097508</v>
      </c>
      <c r="AH84">
        <v>45.854263377334973</v>
      </c>
      <c r="AI84">
        <v>5.6697661355951183</v>
      </c>
      <c r="AJ84">
        <v>0</v>
      </c>
      <c r="AK84">
        <v>15.297532356679172</v>
      </c>
      <c r="AL84">
        <v>0</v>
      </c>
      <c r="AM84">
        <v>4.6917775477444135</v>
      </c>
      <c r="AN84">
        <v>0</v>
      </c>
      <c r="AO84">
        <v>2.8808520000000009</v>
      </c>
      <c r="AP84">
        <v>3.6907282518641256</v>
      </c>
      <c r="AQ84">
        <v>20.055414277236988</v>
      </c>
      <c r="AR84">
        <v>13.112353260869565</v>
      </c>
      <c r="AS84">
        <v>9.1863717659951032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516.14724724458449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4.97</v>
      </c>
      <c r="L85">
        <v>90.98</v>
      </c>
      <c r="M85">
        <v>0</v>
      </c>
      <c r="N85">
        <v>16.837005689900426</v>
      </c>
      <c r="O85">
        <v>0</v>
      </c>
      <c r="P85">
        <v>40.54</v>
      </c>
      <c r="Q85">
        <v>5.9930686475409836</v>
      </c>
      <c r="R85">
        <v>12.213068610203569</v>
      </c>
      <c r="S85">
        <v>7.6469326383319975</v>
      </c>
      <c r="T85">
        <v>0</v>
      </c>
      <c r="U85">
        <v>61.381533886445432</v>
      </c>
      <c r="V85">
        <v>6.169999999999999</v>
      </c>
      <c r="W85">
        <v>10.003864541832669</v>
      </c>
      <c r="X85">
        <v>29.363068241195528</v>
      </c>
      <c r="Y85">
        <v>0</v>
      </c>
      <c r="Z85">
        <v>0.97875000000000001</v>
      </c>
      <c r="AA85">
        <v>12.515443037974682</v>
      </c>
      <c r="AB85">
        <v>11.733733296797521</v>
      </c>
      <c r="AC85">
        <v>8.6294708183213267</v>
      </c>
      <c r="AD85">
        <v>10.903622444967162</v>
      </c>
      <c r="AE85">
        <v>14.477138583513971</v>
      </c>
      <c r="AF85">
        <v>10.54008637961099</v>
      </c>
      <c r="AG85">
        <v>12.050241905097508</v>
      </c>
      <c r="AH85">
        <v>45.430128996325628</v>
      </c>
      <c r="AI85">
        <v>8.3184362959981328</v>
      </c>
      <c r="AJ85">
        <v>0</v>
      </c>
      <c r="AK85">
        <v>15.297532356679172</v>
      </c>
      <c r="AL85">
        <v>0</v>
      </c>
      <c r="AM85">
        <v>4.6917775477444135</v>
      </c>
      <c r="AN85">
        <v>0</v>
      </c>
      <c r="AO85">
        <v>2.9238040000000005</v>
      </c>
      <c r="AP85">
        <v>3.4974482187241089</v>
      </c>
      <c r="AQ85">
        <v>20.055414277236988</v>
      </c>
      <c r="AR85">
        <v>13.112353260869565</v>
      </c>
      <c r="AS85">
        <v>9.1863717659951032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490.440295441307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4.97</v>
      </c>
      <c r="L86">
        <v>86.14</v>
      </c>
      <c r="M86">
        <v>0</v>
      </c>
      <c r="N86">
        <v>16.837005689900426</v>
      </c>
      <c r="O86">
        <v>0</v>
      </c>
      <c r="P86">
        <v>40.54</v>
      </c>
      <c r="Q86">
        <v>5.9930686475409836</v>
      </c>
      <c r="R86">
        <v>12.213068610203569</v>
      </c>
      <c r="S86">
        <v>7.6469326383319975</v>
      </c>
      <c r="T86">
        <v>0</v>
      </c>
      <c r="U86">
        <v>61.381533886445432</v>
      </c>
      <c r="V86">
        <v>6.169999999999999</v>
      </c>
      <c r="W86">
        <v>10.003864541832669</v>
      </c>
      <c r="X86">
        <v>29.363068241195528</v>
      </c>
      <c r="Y86">
        <v>0</v>
      </c>
      <c r="Z86">
        <v>0.97875000000000001</v>
      </c>
      <c r="AA86">
        <v>12.515443037974682</v>
      </c>
      <c r="AB86">
        <v>11.733733296797521</v>
      </c>
      <c r="AC86">
        <v>8.6294708183213267</v>
      </c>
      <c r="AD86">
        <v>10.903622444967162</v>
      </c>
      <c r="AE86">
        <v>14.477138583513971</v>
      </c>
      <c r="AF86">
        <v>10.54008637961099</v>
      </c>
      <c r="AG86">
        <v>12.050241905097508</v>
      </c>
      <c r="AH86">
        <v>45.430128996325628</v>
      </c>
      <c r="AI86">
        <v>8.3184362959981328</v>
      </c>
      <c r="AJ86">
        <v>0</v>
      </c>
      <c r="AK86">
        <v>15.297532356679172</v>
      </c>
      <c r="AL86">
        <v>0</v>
      </c>
      <c r="AM86">
        <v>4.6917775477444135</v>
      </c>
      <c r="AN86">
        <v>0</v>
      </c>
      <c r="AO86">
        <v>2.9330080000000009</v>
      </c>
      <c r="AP86">
        <v>3.4974482187241089</v>
      </c>
      <c r="AQ86">
        <v>20.055414277236988</v>
      </c>
      <c r="AR86">
        <v>13.112353260869565</v>
      </c>
      <c r="AS86">
        <v>9.1863717659951032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485.60949944130698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4.97</v>
      </c>
      <c r="L87">
        <v>86.14</v>
      </c>
      <c r="M87">
        <v>0</v>
      </c>
      <c r="N87">
        <v>16.837005689900426</v>
      </c>
      <c r="O87">
        <v>0</v>
      </c>
      <c r="P87">
        <v>40.54</v>
      </c>
      <c r="Q87">
        <v>5.9930686475409836</v>
      </c>
      <c r="R87">
        <v>12.213068610203569</v>
      </c>
      <c r="S87">
        <v>7.6469326383319975</v>
      </c>
      <c r="T87">
        <v>0</v>
      </c>
      <c r="U87">
        <v>61.381533886445432</v>
      </c>
      <c r="V87">
        <v>6.169999999999999</v>
      </c>
      <c r="W87">
        <v>10.003864541832669</v>
      </c>
      <c r="X87">
        <v>29.363068241195528</v>
      </c>
      <c r="Y87">
        <v>0</v>
      </c>
      <c r="Z87">
        <v>0.97875000000000001</v>
      </c>
      <c r="AA87">
        <v>12.515443037974682</v>
      </c>
      <c r="AB87">
        <v>11.733733296797521</v>
      </c>
      <c r="AC87">
        <v>8.6294708183213267</v>
      </c>
      <c r="AD87">
        <v>10.903622444967162</v>
      </c>
      <c r="AE87">
        <v>14.477138583513971</v>
      </c>
      <c r="AF87">
        <v>10.54008637961099</v>
      </c>
      <c r="AG87">
        <v>12.050241905097508</v>
      </c>
      <c r="AH87">
        <v>45.430128996325628</v>
      </c>
      <c r="AI87">
        <v>8.3184362959981328</v>
      </c>
      <c r="AJ87">
        <v>0</v>
      </c>
      <c r="AK87">
        <v>15.297532356679172</v>
      </c>
      <c r="AL87">
        <v>0</v>
      </c>
      <c r="AM87">
        <v>4.6917775477444135</v>
      </c>
      <c r="AN87">
        <v>0</v>
      </c>
      <c r="AO87">
        <v>2.8808520000000009</v>
      </c>
      <c r="AP87">
        <v>3.4974482187241089</v>
      </c>
      <c r="AQ87">
        <v>20.055414277236988</v>
      </c>
      <c r="AR87">
        <v>13.112353260869565</v>
      </c>
      <c r="AS87">
        <v>9.1863717659951032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485.55734344130695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4.97</v>
      </c>
      <c r="L88">
        <v>86.14</v>
      </c>
      <c r="M88">
        <v>0</v>
      </c>
      <c r="N88">
        <v>16.837005689900426</v>
      </c>
      <c r="O88">
        <v>0</v>
      </c>
      <c r="P88">
        <v>40.54</v>
      </c>
      <c r="Q88">
        <v>5.9930686475409836</v>
      </c>
      <c r="R88">
        <v>12.213068610203569</v>
      </c>
      <c r="S88">
        <v>7.6469326383319975</v>
      </c>
      <c r="T88">
        <v>0</v>
      </c>
      <c r="U88">
        <v>61.381533886445432</v>
      </c>
      <c r="V88">
        <v>6.169999999999999</v>
      </c>
      <c r="W88">
        <v>10.003864541832669</v>
      </c>
      <c r="X88">
        <v>29.363068241195528</v>
      </c>
      <c r="Y88">
        <v>0</v>
      </c>
      <c r="Z88">
        <v>0.97875000000000001</v>
      </c>
      <c r="AA88">
        <v>12.515443037974682</v>
      </c>
      <c r="AB88">
        <v>11.733733296797521</v>
      </c>
      <c r="AC88">
        <v>8.6294708183213267</v>
      </c>
      <c r="AD88">
        <v>10.903622444967162</v>
      </c>
      <c r="AE88">
        <v>14.477138583513971</v>
      </c>
      <c r="AF88">
        <v>10.54008637961099</v>
      </c>
      <c r="AG88">
        <v>12.050241905097508</v>
      </c>
      <c r="AH88">
        <v>45.430128996325628</v>
      </c>
      <c r="AI88">
        <v>8.3184362959981328</v>
      </c>
      <c r="AJ88">
        <v>0</v>
      </c>
      <c r="AK88">
        <v>15.297532356679172</v>
      </c>
      <c r="AL88">
        <v>0</v>
      </c>
      <c r="AM88">
        <v>4.6917775477444135</v>
      </c>
      <c r="AN88">
        <v>0</v>
      </c>
      <c r="AO88">
        <v>2.8808520000000009</v>
      </c>
      <c r="AP88">
        <v>3.4974482187241089</v>
      </c>
      <c r="AQ88">
        <v>20.055414277236988</v>
      </c>
      <c r="AR88">
        <v>13.112353260869565</v>
      </c>
      <c r="AS88">
        <v>9.1863717659951032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485.55734344130695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4.97</v>
      </c>
      <c r="L89">
        <v>65.819999999999993</v>
      </c>
      <c r="M89">
        <v>0</v>
      </c>
      <c r="N89">
        <v>16.837005689900426</v>
      </c>
      <c r="O89">
        <v>0</v>
      </c>
      <c r="P89">
        <v>40.54</v>
      </c>
      <c r="Q89">
        <v>5.9930686475409836</v>
      </c>
      <c r="R89">
        <v>12.213068610203569</v>
      </c>
      <c r="S89">
        <v>7.6469326383319975</v>
      </c>
      <c r="T89">
        <v>0</v>
      </c>
      <c r="U89">
        <v>61.381533886445432</v>
      </c>
      <c r="V89">
        <v>6.169999999999999</v>
      </c>
      <c r="W89">
        <v>10.003864541832669</v>
      </c>
      <c r="X89">
        <v>29.363068241195528</v>
      </c>
      <c r="Y89">
        <v>0</v>
      </c>
      <c r="Z89">
        <v>0.97875000000000001</v>
      </c>
      <c r="AA89">
        <v>12.515443037974682</v>
      </c>
      <c r="AB89">
        <v>11.733733296797521</v>
      </c>
      <c r="AC89">
        <v>8.6294708183213267</v>
      </c>
      <c r="AD89">
        <v>10.903622444967162</v>
      </c>
      <c r="AE89">
        <v>14.477138583513971</v>
      </c>
      <c r="AF89">
        <v>10.54008637961099</v>
      </c>
      <c r="AG89">
        <v>12.050241905097508</v>
      </c>
      <c r="AH89">
        <v>45.430128996325628</v>
      </c>
      <c r="AI89">
        <v>5.6697661355951183</v>
      </c>
      <c r="AJ89">
        <v>0</v>
      </c>
      <c r="AK89">
        <v>15.297532356679172</v>
      </c>
      <c r="AL89">
        <v>0</v>
      </c>
      <c r="AM89">
        <v>4.6917775477444135</v>
      </c>
      <c r="AN89">
        <v>0</v>
      </c>
      <c r="AO89">
        <v>2.8808520000000009</v>
      </c>
      <c r="AP89">
        <v>3.4974482187241089</v>
      </c>
      <c r="AQ89">
        <v>20.055414277236988</v>
      </c>
      <c r="AR89">
        <v>13.112353260869565</v>
      </c>
      <c r="AS89">
        <v>9.1863717659951032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462.58867328090395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4.97</v>
      </c>
      <c r="L90">
        <v>65.819999999999993</v>
      </c>
      <c r="M90">
        <v>0</v>
      </c>
      <c r="N90">
        <v>16.837005689900426</v>
      </c>
      <c r="O90">
        <v>0</v>
      </c>
      <c r="P90">
        <v>40.54</v>
      </c>
      <c r="Q90">
        <v>5.9930686475409836</v>
      </c>
      <c r="R90">
        <v>12.213068610203569</v>
      </c>
      <c r="S90">
        <v>7.6469326383319975</v>
      </c>
      <c r="T90">
        <v>0</v>
      </c>
      <c r="U90">
        <v>61.381533886445432</v>
      </c>
      <c r="V90">
        <v>6.169999999999999</v>
      </c>
      <c r="W90">
        <v>10.003864541832669</v>
      </c>
      <c r="X90">
        <v>29.363068241195528</v>
      </c>
      <c r="Y90">
        <v>0</v>
      </c>
      <c r="Z90">
        <v>3.8720454545454546</v>
      </c>
      <c r="AA90">
        <v>12.515443037974682</v>
      </c>
      <c r="AB90">
        <v>11.733733296797521</v>
      </c>
      <c r="AC90">
        <v>8.6294708183213267</v>
      </c>
      <c r="AD90">
        <v>10.903622444967162</v>
      </c>
      <c r="AE90">
        <v>14.477138583513971</v>
      </c>
      <c r="AF90">
        <v>10.54008637961099</v>
      </c>
      <c r="AG90">
        <v>12.050241905097508</v>
      </c>
      <c r="AH90">
        <v>45.430128996325628</v>
      </c>
      <c r="AI90">
        <v>5.6697661355951183</v>
      </c>
      <c r="AJ90">
        <v>0</v>
      </c>
      <c r="AK90">
        <v>15.297532356679172</v>
      </c>
      <c r="AL90">
        <v>0</v>
      </c>
      <c r="AM90">
        <v>4.6917775477444135</v>
      </c>
      <c r="AN90">
        <v>0</v>
      </c>
      <c r="AO90">
        <v>2.8808520000000009</v>
      </c>
      <c r="AP90">
        <v>3.4974482187241089</v>
      </c>
      <c r="AQ90">
        <v>20.055414277236988</v>
      </c>
      <c r="AR90">
        <v>13.112353260869565</v>
      </c>
      <c r="AS90">
        <v>9.1863717659951032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465.48196873544941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4.97</v>
      </c>
      <c r="L91">
        <v>67.453945431699879</v>
      </c>
      <c r="M91">
        <v>0</v>
      </c>
      <c r="N91">
        <v>16.837005689900426</v>
      </c>
      <c r="O91">
        <v>0</v>
      </c>
      <c r="P91">
        <v>40.54</v>
      </c>
      <c r="Q91">
        <v>6.103426966292135</v>
      </c>
      <c r="R91">
        <v>12.21</v>
      </c>
      <c r="S91">
        <v>7.6434016028495089</v>
      </c>
      <c r="T91">
        <v>0</v>
      </c>
      <c r="U91">
        <v>61.381533886445432</v>
      </c>
      <c r="V91">
        <v>6.169999999999999</v>
      </c>
      <c r="W91">
        <v>10.003864541832669</v>
      </c>
      <c r="X91">
        <v>29.363068241195528</v>
      </c>
      <c r="Y91">
        <v>0</v>
      </c>
      <c r="Z91">
        <v>5.8080681818181823</v>
      </c>
      <c r="AA91">
        <v>12.515443037974682</v>
      </c>
      <c r="AB91">
        <v>12.112063949825103</v>
      </c>
      <c r="AC91">
        <v>9.0769248607528024</v>
      </c>
      <c r="AD91">
        <v>11.179698818893439</v>
      </c>
      <c r="AE91">
        <v>14.824745637478484</v>
      </c>
      <c r="AF91">
        <v>11.712459623974139</v>
      </c>
      <c r="AG91">
        <v>12.050241905097508</v>
      </c>
      <c r="AH91">
        <v>45.854263377334973</v>
      </c>
      <c r="AI91">
        <v>5.6697661355951183</v>
      </c>
      <c r="AJ91">
        <v>0</v>
      </c>
      <c r="AK91">
        <v>15.297532356679172</v>
      </c>
      <c r="AL91">
        <v>0</v>
      </c>
      <c r="AM91">
        <v>4.6917775477444135</v>
      </c>
      <c r="AN91">
        <v>0</v>
      </c>
      <c r="AO91">
        <v>2.8808520000000009</v>
      </c>
      <c r="AP91">
        <v>3.6907282518641256</v>
      </c>
      <c r="AQ91">
        <v>20.055414277236988</v>
      </c>
      <c r="AR91">
        <v>13.112353260869565</v>
      </c>
      <c r="AS91">
        <v>9.1863717659951032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472.39495134934941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4.97</v>
      </c>
      <c r="L92">
        <v>67.453945431699879</v>
      </c>
      <c r="M92">
        <v>0</v>
      </c>
      <c r="N92">
        <v>16.837005689900426</v>
      </c>
      <c r="O92">
        <v>0</v>
      </c>
      <c r="P92">
        <v>40.54</v>
      </c>
      <c r="Q92">
        <v>5.9934287349742421</v>
      </c>
      <c r="R92">
        <v>12.21</v>
      </c>
      <c r="S92">
        <v>7.6434016028495089</v>
      </c>
      <c r="T92">
        <v>0</v>
      </c>
      <c r="U92">
        <v>61.381533886445432</v>
      </c>
      <c r="V92">
        <v>6.169999999999999</v>
      </c>
      <c r="W92">
        <v>10.003864541832669</v>
      </c>
      <c r="X92">
        <v>29.363068241195528</v>
      </c>
      <c r="Y92">
        <v>0</v>
      </c>
      <c r="Z92">
        <v>5.8080681818181823</v>
      </c>
      <c r="AA92">
        <v>12.515443037974682</v>
      </c>
      <c r="AB92">
        <v>12.112063949825103</v>
      </c>
      <c r="AC92">
        <v>9.0769248607528024</v>
      </c>
      <c r="AD92">
        <v>11.179698818893439</v>
      </c>
      <c r="AE92">
        <v>14.824745637478484</v>
      </c>
      <c r="AF92">
        <v>11.712459623974139</v>
      </c>
      <c r="AG92">
        <v>12.050241905097508</v>
      </c>
      <c r="AH92">
        <v>45.854263377334973</v>
      </c>
      <c r="AI92">
        <v>5.6697661355951183</v>
      </c>
      <c r="AJ92">
        <v>0</v>
      </c>
      <c r="AK92">
        <v>15.297532356679172</v>
      </c>
      <c r="AL92">
        <v>0</v>
      </c>
      <c r="AM92">
        <v>4.6917775477444135</v>
      </c>
      <c r="AN92">
        <v>0</v>
      </c>
      <c r="AO92">
        <v>2.8808520000000009</v>
      </c>
      <c r="AP92">
        <v>3.6907282518641256</v>
      </c>
      <c r="AQ92">
        <v>20.055414277236988</v>
      </c>
      <c r="AR92">
        <v>13.112353260869565</v>
      </c>
      <c r="AS92">
        <v>9.1863717659951032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472.28495311803147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4.97</v>
      </c>
      <c r="L93">
        <v>67.453945431699879</v>
      </c>
      <c r="M93">
        <v>0</v>
      </c>
      <c r="N93">
        <v>16.837005689900426</v>
      </c>
      <c r="O93">
        <v>0</v>
      </c>
      <c r="P93">
        <v>40.54</v>
      </c>
      <c r="Q93">
        <v>5.9934287349742421</v>
      </c>
      <c r="R93">
        <v>12.21</v>
      </c>
      <c r="S93">
        <v>7.6434016028495089</v>
      </c>
      <c r="T93">
        <v>0</v>
      </c>
      <c r="U93">
        <v>61.381533886445432</v>
      </c>
      <c r="V93">
        <v>6.169999999999999</v>
      </c>
      <c r="W93">
        <v>10.003864541832669</v>
      </c>
      <c r="X93">
        <v>29.363068241195528</v>
      </c>
      <c r="Y93">
        <v>0</v>
      </c>
      <c r="Z93">
        <v>5.8080681818181823</v>
      </c>
      <c r="AA93">
        <v>12.515443037974682</v>
      </c>
      <c r="AB93">
        <v>12.112063949825103</v>
      </c>
      <c r="AC93">
        <v>9.0769248607528024</v>
      </c>
      <c r="AD93">
        <v>11.179698818893439</v>
      </c>
      <c r="AE93">
        <v>14.824745637478484</v>
      </c>
      <c r="AF93">
        <v>11.712459623974139</v>
      </c>
      <c r="AG93">
        <v>12.050241905097508</v>
      </c>
      <c r="AH93">
        <v>45.854263377334973</v>
      </c>
      <c r="AI93">
        <v>5.6697661355951183</v>
      </c>
      <c r="AJ93">
        <v>0</v>
      </c>
      <c r="AK93">
        <v>15.297532356679172</v>
      </c>
      <c r="AL93">
        <v>0</v>
      </c>
      <c r="AM93">
        <v>4.6917775477444135</v>
      </c>
      <c r="AN93">
        <v>0</v>
      </c>
      <c r="AO93">
        <v>2.9698240000000005</v>
      </c>
      <c r="AP93">
        <v>3.6907282518641256</v>
      </c>
      <c r="AQ93">
        <v>20.055414277236988</v>
      </c>
      <c r="AR93">
        <v>13.112353260869565</v>
      </c>
      <c r="AS93">
        <v>9.1863717659951032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472.37392511803148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4.97</v>
      </c>
      <c r="L94">
        <v>67.453945431699879</v>
      </c>
      <c r="M94">
        <v>0</v>
      </c>
      <c r="N94">
        <v>16.837005689900426</v>
      </c>
      <c r="O94">
        <v>0</v>
      </c>
      <c r="P94">
        <v>40.54</v>
      </c>
      <c r="Q94">
        <v>5.9934287349742421</v>
      </c>
      <c r="R94">
        <v>12.21</v>
      </c>
      <c r="S94">
        <v>7.6434016028495089</v>
      </c>
      <c r="T94">
        <v>0</v>
      </c>
      <c r="U94">
        <v>61.381533886445432</v>
      </c>
      <c r="V94">
        <v>6.169999999999999</v>
      </c>
      <c r="W94">
        <v>10.003864541832669</v>
      </c>
      <c r="X94">
        <v>29.363068241195528</v>
      </c>
      <c r="Y94">
        <v>0</v>
      </c>
      <c r="Z94">
        <v>5.8080681818181823</v>
      </c>
      <c r="AA94">
        <v>12.515443037974682</v>
      </c>
      <c r="AB94">
        <v>12.112063949825103</v>
      </c>
      <c r="AC94">
        <v>9.0769248607528024</v>
      </c>
      <c r="AD94">
        <v>11.179698818893439</v>
      </c>
      <c r="AE94">
        <v>14.824745637478484</v>
      </c>
      <c r="AF94">
        <v>11.712459623974139</v>
      </c>
      <c r="AG94">
        <v>12.050241905097508</v>
      </c>
      <c r="AH94">
        <v>45.854263377334973</v>
      </c>
      <c r="AI94">
        <v>5.6697661355951183</v>
      </c>
      <c r="AJ94">
        <v>0</v>
      </c>
      <c r="AK94">
        <v>15.297532356679172</v>
      </c>
      <c r="AL94">
        <v>0</v>
      </c>
      <c r="AM94">
        <v>4.6917775477444135</v>
      </c>
      <c r="AN94">
        <v>0</v>
      </c>
      <c r="AO94">
        <v>2.9698240000000005</v>
      </c>
      <c r="AP94">
        <v>3.6907282518641256</v>
      </c>
      <c r="AQ94">
        <v>20.055414277236988</v>
      </c>
      <c r="AR94">
        <v>13.112353260869565</v>
      </c>
      <c r="AS94">
        <v>9.1863717659951032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472.37392511803148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4.97</v>
      </c>
      <c r="L95">
        <v>67.453945431699879</v>
      </c>
      <c r="M95">
        <v>0</v>
      </c>
      <c r="N95">
        <v>16.837005689900426</v>
      </c>
      <c r="O95">
        <v>0</v>
      </c>
      <c r="P95">
        <v>40.54</v>
      </c>
      <c r="Q95">
        <v>5.9934287349742421</v>
      </c>
      <c r="R95">
        <v>12.21</v>
      </c>
      <c r="S95">
        <v>7.6434016028495089</v>
      </c>
      <c r="T95">
        <v>0</v>
      </c>
      <c r="U95">
        <v>61.381533886445432</v>
      </c>
      <c r="V95">
        <v>6.169999999999999</v>
      </c>
      <c r="W95">
        <v>10.003864541832669</v>
      </c>
      <c r="X95">
        <v>29.363068241195528</v>
      </c>
      <c r="Y95">
        <v>0</v>
      </c>
      <c r="Z95">
        <v>3.8720454545454546</v>
      </c>
      <c r="AA95">
        <v>12.515443037974682</v>
      </c>
      <c r="AB95">
        <v>11.733733296797521</v>
      </c>
      <c r="AC95">
        <v>8.6294708183213267</v>
      </c>
      <c r="AD95">
        <v>10.903622444967162</v>
      </c>
      <c r="AE95">
        <v>14.477138583513971</v>
      </c>
      <c r="AF95">
        <v>10.54008637961099</v>
      </c>
      <c r="AG95">
        <v>12.050241905097508</v>
      </c>
      <c r="AH95">
        <v>45.430128996325628</v>
      </c>
      <c r="AI95">
        <v>4.7248051129959325</v>
      </c>
      <c r="AJ95">
        <v>0</v>
      </c>
      <c r="AK95">
        <v>15.297532356679172</v>
      </c>
      <c r="AL95">
        <v>0</v>
      </c>
      <c r="AM95">
        <v>4.6917775477444135</v>
      </c>
      <c r="AN95">
        <v>0</v>
      </c>
      <c r="AO95">
        <v>2.9698240000000005</v>
      </c>
      <c r="AP95">
        <v>3.4238177299088646</v>
      </c>
      <c r="AQ95">
        <v>20.055414277236988</v>
      </c>
      <c r="AR95">
        <v>13.112353260869565</v>
      </c>
      <c r="AS95">
        <v>9.1863717659951032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466.18005509748201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4.97</v>
      </c>
      <c r="L96">
        <v>67.453945431699879</v>
      </c>
      <c r="M96">
        <v>0</v>
      </c>
      <c r="N96">
        <v>16.837005689900426</v>
      </c>
      <c r="O96">
        <v>0</v>
      </c>
      <c r="P96">
        <v>40.54</v>
      </c>
      <c r="Q96">
        <v>5.9934287349742421</v>
      </c>
      <c r="R96">
        <v>12.21</v>
      </c>
      <c r="S96">
        <v>7.6434016028495089</v>
      </c>
      <c r="T96">
        <v>0</v>
      </c>
      <c r="U96">
        <v>61.381533886445432</v>
      </c>
      <c r="V96">
        <v>6.169999999999999</v>
      </c>
      <c r="W96">
        <v>10.003864541832669</v>
      </c>
      <c r="X96">
        <v>29.363068241195528</v>
      </c>
      <c r="Y96">
        <v>0</v>
      </c>
      <c r="Z96">
        <v>3.8720454545454546</v>
      </c>
      <c r="AA96">
        <v>12.515443037974682</v>
      </c>
      <c r="AB96">
        <v>11.733733296797521</v>
      </c>
      <c r="AC96">
        <v>8.6294708183213267</v>
      </c>
      <c r="AD96">
        <v>10.903622444967162</v>
      </c>
      <c r="AE96">
        <v>14.477138583513971</v>
      </c>
      <c r="AF96">
        <v>10.54008637961099</v>
      </c>
      <c r="AG96">
        <v>12.050241905097508</v>
      </c>
      <c r="AH96">
        <v>45.430128996325628</v>
      </c>
      <c r="AI96">
        <v>4.7248051129959325</v>
      </c>
      <c r="AJ96">
        <v>0</v>
      </c>
      <c r="AK96">
        <v>15.297532356679172</v>
      </c>
      <c r="AL96">
        <v>0</v>
      </c>
      <c r="AM96">
        <v>4.6917775477444135</v>
      </c>
      <c r="AN96">
        <v>0</v>
      </c>
      <c r="AO96">
        <v>2.9698240000000005</v>
      </c>
      <c r="AP96">
        <v>3.4238177299088646</v>
      </c>
      <c r="AQ96">
        <v>20.055414277236988</v>
      </c>
      <c r="AR96">
        <v>13.112353260869565</v>
      </c>
      <c r="AS96">
        <v>9.1863717659951032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466.18005509748201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4.97</v>
      </c>
      <c r="L97">
        <v>67.453945431699879</v>
      </c>
      <c r="M97">
        <v>0</v>
      </c>
      <c r="N97">
        <v>16.837005689900426</v>
      </c>
      <c r="O97">
        <v>0</v>
      </c>
      <c r="P97">
        <v>40.54</v>
      </c>
      <c r="Q97">
        <v>6.11</v>
      </c>
      <c r="R97">
        <v>12.21</v>
      </c>
      <c r="S97">
        <v>7.84</v>
      </c>
      <c r="T97">
        <v>0</v>
      </c>
      <c r="U97">
        <v>61.381533886445432</v>
      </c>
      <c r="V97">
        <v>6.169999999999999</v>
      </c>
      <c r="W97">
        <v>10.003864541832669</v>
      </c>
      <c r="X97">
        <v>29.363068241195528</v>
      </c>
      <c r="Y97">
        <v>0</v>
      </c>
      <c r="Z97">
        <v>3.8720454545454546</v>
      </c>
      <c r="AA97">
        <v>12.515443037974682</v>
      </c>
      <c r="AB97">
        <v>11.733733296797521</v>
      </c>
      <c r="AC97">
        <v>8.6294708183213267</v>
      </c>
      <c r="AD97">
        <v>10.903622444967162</v>
      </c>
      <c r="AE97">
        <v>14.477138583513971</v>
      </c>
      <c r="AF97">
        <v>10.54008637961099</v>
      </c>
      <c r="AG97">
        <v>12.050241905097508</v>
      </c>
      <c r="AH97">
        <v>45.430128996325628</v>
      </c>
      <c r="AI97">
        <v>4.7248051129959325</v>
      </c>
      <c r="AJ97">
        <v>0</v>
      </c>
      <c r="AK97">
        <v>15.297532356679172</v>
      </c>
      <c r="AL97">
        <v>0</v>
      </c>
      <c r="AM97">
        <v>4.6917775477444135</v>
      </c>
      <c r="AN97">
        <v>0</v>
      </c>
      <c r="AO97">
        <v>2.9698240000000005</v>
      </c>
      <c r="AP97">
        <v>3.4238177299088646</v>
      </c>
      <c r="AQ97">
        <v>20.055414277236988</v>
      </c>
      <c r="AR97">
        <v>13.112353260869565</v>
      </c>
      <c r="AS97">
        <v>9.1863717659951032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466.49322475965829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4.97</v>
      </c>
      <c r="L98">
        <v>67.453945431699879</v>
      </c>
      <c r="M98">
        <v>0</v>
      </c>
      <c r="N98">
        <v>16.837005689900426</v>
      </c>
      <c r="O98">
        <v>0</v>
      </c>
      <c r="P98">
        <v>40.54</v>
      </c>
      <c r="Q98">
        <v>6.11</v>
      </c>
      <c r="R98">
        <v>12.21</v>
      </c>
      <c r="S98">
        <v>7.84</v>
      </c>
      <c r="T98">
        <v>0</v>
      </c>
      <c r="U98">
        <v>61.381533886445432</v>
      </c>
      <c r="V98">
        <v>6.169999999999999</v>
      </c>
      <c r="W98">
        <v>10.003864541832669</v>
      </c>
      <c r="X98">
        <v>29.363068241195528</v>
      </c>
      <c r="Y98">
        <v>0</v>
      </c>
      <c r="Z98">
        <v>3.8720454545454546</v>
      </c>
      <c r="AA98">
        <v>12.515443037974682</v>
      </c>
      <c r="AB98">
        <v>11.733733296797521</v>
      </c>
      <c r="AC98">
        <v>8.6294708183213267</v>
      </c>
      <c r="AD98">
        <v>10.903622444967162</v>
      </c>
      <c r="AE98">
        <v>14.477138583513971</v>
      </c>
      <c r="AF98">
        <v>10.54008637961099</v>
      </c>
      <c r="AG98">
        <v>12.050241905097508</v>
      </c>
      <c r="AH98">
        <v>45.430128996325628</v>
      </c>
      <c r="AI98">
        <v>4.7248051129959325</v>
      </c>
      <c r="AJ98">
        <v>0</v>
      </c>
      <c r="AK98">
        <v>15.297532356679172</v>
      </c>
      <c r="AL98">
        <v>0</v>
      </c>
      <c r="AM98">
        <v>4.6917775477444135</v>
      </c>
      <c r="AN98">
        <v>0</v>
      </c>
      <c r="AO98">
        <v>2.9698240000000005</v>
      </c>
      <c r="AP98">
        <v>3.4238177299088646</v>
      </c>
      <c r="AQ98">
        <v>20.055414277236988</v>
      </c>
      <c r="AR98">
        <v>13.112353260869565</v>
      </c>
      <c r="AS98">
        <v>9.1863717659951032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466.49322475965829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0.11927997578539161</v>
      </c>
      <c r="L99">
        <f t="shared" si="2"/>
        <v>1.881091184548876</v>
      </c>
      <c r="M99">
        <f t="shared" si="2"/>
        <v>0</v>
      </c>
      <c r="N99">
        <f t="shared" si="2"/>
        <v>0.67199629362809854</v>
      </c>
      <c r="O99">
        <f t="shared" si="2"/>
        <v>0</v>
      </c>
      <c r="P99">
        <f t="shared" si="2"/>
        <v>0.97292743029008288</v>
      </c>
      <c r="Q99">
        <f t="shared" si="2"/>
        <v>0.10131608144102874</v>
      </c>
      <c r="R99">
        <f t="shared" si="2"/>
        <v>0.20273496275372638</v>
      </c>
      <c r="S99">
        <f t="shared" si="2"/>
        <v>0.12558916715968718</v>
      </c>
      <c r="T99">
        <f t="shared" si="2"/>
        <v>0</v>
      </c>
      <c r="U99">
        <f t="shared" si="2"/>
        <v>1.4678630266543322</v>
      </c>
      <c r="V99">
        <f t="shared" si="2"/>
        <v>0.1011665874487902</v>
      </c>
      <c r="W99">
        <f t="shared" si="2"/>
        <v>0.17497449888588526</v>
      </c>
      <c r="X99">
        <f t="shared" si="2"/>
        <v>0.51517751495610009</v>
      </c>
      <c r="Y99">
        <f t="shared" si="2"/>
        <v>0</v>
      </c>
      <c r="Z99">
        <f t="shared" si="2"/>
        <v>6.9793465909090913E-2</v>
      </c>
      <c r="AA99">
        <f t="shared" si="2"/>
        <v>0.21111834599156123</v>
      </c>
      <c r="AB99">
        <f t="shared" si="2"/>
        <v>0.22606284590824799</v>
      </c>
      <c r="AC99">
        <f t="shared" si="2"/>
        <v>0.16749372079625185</v>
      </c>
      <c r="AD99">
        <f t="shared" si="2"/>
        <v>0.2625151678009906</v>
      </c>
      <c r="AE99">
        <f t="shared" si="2"/>
        <v>0.34849414716622829</v>
      </c>
      <c r="AF99">
        <f t="shared" si="2"/>
        <v>0.24132781867306247</v>
      </c>
      <c r="AG99">
        <f t="shared" si="2"/>
        <v>0.28920580572234028</v>
      </c>
      <c r="AH99">
        <f t="shared" si="2"/>
        <v>1.0915954990548429</v>
      </c>
      <c r="AI99">
        <f t="shared" si="2"/>
        <v>0.14988540949413853</v>
      </c>
      <c r="AJ99">
        <f t="shared" si="2"/>
        <v>0</v>
      </c>
      <c r="AK99">
        <f t="shared" si="2"/>
        <v>0.36714077656029981</v>
      </c>
      <c r="AL99">
        <f t="shared" si="2"/>
        <v>0</v>
      </c>
      <c r="AM99">
        <f t="shared" si="2"/>
        <v>3.5579080481779823E-2</v>
      </c>
      <c r="AN99">
        <f t="shared" si="2"/>
        <v>0</v>
      </c>
      <c r="AO99">
        <f t="shared" si="2"/>
        <v>7.7509185000000091E-2</v>
      </c>
      <c r="AP99">
        <f t="shared" si="2"/>
        <v>8.2893357705053947E-2</v>
      </c>
      <c r="AQ99">
        <f t="shared" si="2"/>
        <v>0.47714263729471479</v>
      </c>
      <c r="AR99">
        <f t="shared" si="2"/>
        <v>0.31813870108695685</v>
      </c>
      <c r="AS99">
        <f t="shared" si="2"/>
        <v>0.22239175406622902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10.972404442263793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2.86</v>
      </c>
      <c r="O3">
        <v>3.1702567009474452</v>
      </c>
      <c r="P3">
        <v>5.0999999999999996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4.557783656158688</v>
      </c>
      <c r="AC3">
        <v>2.9241537239560373</v>
      </c>
      <c r="AD3">
        <v>3.5616697512913418</v>
      </c>
      <c r="AE3">
        <v>4.8695304810761515</v>
      </c>
      <c r="AF3">
        <v>3.044544891582027</v>
      </c>
      <c r="AG3">
        <v>4.7228099573092903</v>
      </c>
      <c r="AH3">
        <v>13.662860330693325</v>
      </c>
      <c r="AI3">
        <v>2.8194792503696307</v>
      </c>
      <c r="AJ3">
        <v>0</v>
      </c>
      <c r="AK3">
        <v>8.4346813238482596</v>
      </c>
      <c r="AL3">
        <v>0</v>
      </c>
      <c r="AM3">
        <v>1.0127714508745889</v>
      </c>
      <c r="AN3">
        <v>0</v>
      </c>
      <c r="AO3">
        <v>0</v>
      </c>
      <c r="AP3">
        <v>0</v>
      </c>
      <c r="AQ3">
        <v>9.0657423970030884</v>
      </c>
      <c r="AR3">
        <v>0</v>
      </c>
      <c r="AS3">
        <v>3.1521070366345549</v>
      </c>
      <c r="AT3">
        <v>0</v>
      </c>
      <c r="AU3">
        <v>0</v>
      </c>
      <c r="AV3">
        <v>0</v>
      </c>
      <c r="AW3">
        <v>0</v>
      </c>
      <c r="AX3">
        <v>0</v>
      </c>
      <c r="AY3">
        <v>1.39</v>
      </c>
      <c r="AZ3">
        <v>5.18</v>
      </c>
      <c r="BA3">
        <v>3.43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82.958390951744434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2.86</v>
      </c>
      <c r="O4">
        <v>3.1702567009474452</v>
      </c>
      <c r="P4">
        <v>5.0999999999999996</v>
      </c>
      <c r="Q4">
        <v>0</v>
      </c>
      <c r="R4">
        <v>0</v>
      </c>
      <c r="S4">
        <v>0</v>
      </c>
      <c r="T4">
        <v>1.57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4.557783656158688</v>
      </c>
      <c r="AC4">
        <v>2.9241537239560373</v>
      </c>
      <c r="AD4">
        <v>3.5616697512913418</v>
      </c>
      <c r="AE4">
        <v>4.8695304810761515</v>
      </c>
      <c r="AF4">
        <v>3.044544891582027</v>
      </c>
      <c r="AG4">
        <v>4.7228099573092903</v>
      </c>
      <c r="AH4">
        <v>13.662860330693325</v>
      </c>
      <c r="AI4">
        <v>2.8194792503696307</v>
      </c>
      <c r="AJ4">
        <v>0</v>
      </c>
      <c r="AK4">
        <v>8.4346813238482596</v>
      </c>
      <c r="AL4">
        <v>0</v>
      </c>
      <c r="AM4">
        <v>0.50593399865278288</v>
      </c>
      <c r="AN4">
        <v>0</v>
      </c>
      <c r="AO4">
        <v>0</v>
      </c>
      <c r="AP4">
        <v>0</v>
      </c>
      <c r="AQ4">
        <v>9.0657423970030884</v>
      </c>
      <c r="AR4">
        <v>0</v>
      </c>
      <c r="AS4">
        <v>3.1521070366345549</v>
      </c>
      <c r="AT4">
        <v>0</v>
      </c>
      <c r="AU4">
        <v>0</v>
      </c>
      <c r="AV4">
        <v>0</v>
      </c>
      <c r="AW4">
        <v>0</v>
      </c>
      <c r="AX4">
        <v>0</v>
      </c>
      <c r="AY4">
        <v>1.39</v>
      </c>
      <c r="AZ4">
        <v>5.18</v>
      </c>
      <c r="BA4">
        <v>3.43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84.021553499522639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2.86</v>
      </c>
      <c r="O5">
        <v>3.1702567009474452</v>
      </c>
      <c r="P5">
        <v>5.0999999999999996</v>
      </c>
      <c r="Q5">
        <v>0</v>
      </c>
      <c r="R5">
        <v>0</v>
      </c>
      <c r="S5">
        <v>0</v>
      </c>
      <c r="T5">
        <v>0.93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4.557783656158688</v>
      </c>
      <c r="AC5">
        <v>2.9241537239560373</v>
      </c>
      <c r="AD5">
        <v>3.5616697512913418</v>
      </c>
      <c r="AE5">
        <v>4.8695304810761515</v>
      </c>
      <c r="AF5">
        <v>3.044544891582027</v>
      </c>
      <c r="AG5">
        <v>4.7228099573092903</v>
      </c>
      <c r="AH5">
        <v>13.662860330693325</v>
      </c>
      <c r="AI5">
        <v>2.8194792503696307</v>
      </c>
      <c r="AJ5">
        <v>0</v>
      </c>
      <c r="AK5">
        <v>8.4346813238482596</v>
      </c>
      <c r="AL5">
        <v>0</v>
      </c>
      <c r="AM5">
        <v>0.50593399865278288</v>
      </c>
      <c r="AN5">
        <v>0</v>
      </c>
      <c r="AO5">
        <v>0</v>
      </c>
      <c r="AP5">
        <v>0</v>
      </c>
      <c r="AQ5">
        <v>9.0657423970030884</v>
      </c>
      <c r="AR5">
        <v>0</v>
      </c>
      <c r="AS5">
        <v>3.1521070366345549</v>
      </c>
      <c r="AT5">
        <v>0</v>
      </c>
      <c r="AU5">
        <v>0</v>
      </c>
      <c r="AV5">
        <v>0</v>
      </c>
      <c r="AW5">
        <v>0</v>
      </c>
      <c r="AX5">
        <v>0</v>
      </c>
      <c r="AY5">
        <v>1.39</v>
      </c>
      <c r="AZ5">
        <v>5.18</v>
      </c>
      <c r="BA5">
        <v>3.43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83.381553499522653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1.5778688503237103E-5</v>
      </c>
      <c r="M6">
        <v>0</v>
      </c>
      <c r="N6">
        <v>2.86</v>
      </c>
      <c r="O6">
        <v>3.1702567009474452</v>
      </c>
      <c r="P6">
        <v>5.0999999999999996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4.557783656158688</v>
      </c>
      <c r="AC6">
        <v>2.9241537239560373</v>
      </c>
      <c r="AD6">
        <v>3.5616697512913418</v>
      </c>
      <c r="AE6">
        <v>4.8695304810761515</v>
      </c>
      <c r="AF6">
        <v>3.044544891582027</v>
      </c>
      <c r="AG6">
        <v>4.7228099573092903</v>
      </c>
      <c r="AH6">
        <v>13.662860330693325</v>
      </c>
      <c r="AI6">
        <v>2.8194792503696307</v>
      </c>
      <c r="AJ6">
        <v>0</v>
      </c>
      <c r="AK6">
        <v>8.4346813238482596</v>
      </c>
      <c r="AL6">
        <v>0</v>
      </c>
      <c r="AM6">
        <v>0.50593399865278288</v>
      </c>
      <c r="AN6">
        <v>0</v>
      </c>
      <c r="AO6">
        <v>0</v>
      </c>
      <c r="AP6">
        <v>0</v>
      </c>
      <c r="AQ6">
        <v>9.0657423970030884</v>
      </c>
      <c r="AR6">
        <v>0</v>
      </c>
      <c r="AS6">
        <v>3.1521070366345549</v>
      </c>
      <c r="AT6">
        <v>0</v>
      </c>
      <c r="AU6">
        <v>0</v>
      </c>
      <c r="AV6">
        <v>0</v>
      </c>
      <c r="AW6">
        <v>0</v>
      </c>
      <c r="AX6">
        <v>0</v>
      </c>
      <c r="AY6">
        <v>1.39</v>
      </c>
      <c r="AZ6">
        <v>5.18</v>
      </c>
      <c r="BA6">
        <v>3.43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82.451569278211139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1.5778688503237103E-5</v>
      </c>
      <c r="M7">
        <v>0</v>
      </c>
      <c r="N7">
        <v>2.86</v>
      </c>
      <c r="O7">
        <v>3.1702567009474452</v>
      </c>
      <c r="P7">
        <v>5.0999999999999996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4.557783656158688</v>
      </c>
      <c r="AC7">
        <v>2.9241537239560373</v>
      </c>
      <c r="AD7">
        <v>3.5616697512913418</v>
      </c>
      <c r="AE7">
        <v>4.8695304810761515</v>
      </c>
      <c r="AF7">
        <v>3.044544891582027</v>
      </c>
      <c r="AG7">
        <v>4.7228099573092903</v>
      </c>
      <c r="AH7">
        <v>13.662860330693325</v>
      </c>
      <c r="AI7">
        <v>1.9217299267470918</v>
      </c>
      <c r="AJ7">
        <v>0</v>
      </c>
      <c r="AK7">
        <v>8.4346813238482596</v>
      </c>
      <c r="AL7">
        <v>0</v>
      </c>
      <c r="AM7">
        <v>0.50593399865278288</v>
      </c>
      <c r="AN7">
        <v>0</v>
      </c>
      <c r="AO7">
        <v>0</v>
      </c>
      <c r="AP7">
        <v>0</v>
      </c>
      <c r="AQ7">
        <v>9.0657423970030884</v>
      </c>
      <c r="AR7">
        <v>0</v>
      </c>
      <c r="AS7">
        <v>3.1521070366345549</v>
      </c>
      <c r="AT7">
        <v>0</v>
      </c>
      <c r="AU7">
        <v>0</v>
      </c>
      <c r="AV7">
        <v>0</v>
      </c>
      <c r="AW7">
        <v>0</v>
      </c>
      <c r="AX7">
        <v>0</v>
      </c>
      <c r="AY7">
        <v>1.39</v>
      </c>
      <c r="AZ7">
        <v>5.18</v>
      </c>
      <c r="BA7">
        <v>3.43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81.55381995458859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1.5778688503237103E-5</v>
      </c>
      <c r="M8">
        <v>0</v>
      </c>
      <c r="N8">
        <v>2.86</v>
      </c>
      <c r="O8">
        <v>3.1702567009474452</v>
      </c>
      <c r="P8">
        <v>5.0999999999999996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4.557783656158688</v>
      </c>
      <c r="AC8">
        <v>2.9241537239560373</v>
      </c>
      <c r="AD8">
        <v>3.5616697512913418</v>
      </c>
      <c r="AE8">
        <v>4.8695304810761515</v>
      </c>
      <c r="AF8">
        <v>3.044544891582027</v>
      </c>
      <c r="AG8">
        <v>4.7228099573092903</v>
      </c>
      <c r="AH8">
        <v>13.662860330693325</v>
      </c>
      <c r="AI8">
        <v>1.9217299267470918</v>
      </c>
      <c r="AJ8">
        <v>0</v>
      </c>
      <c r="AK8">
        <v>8.4346813238482596</v>
      </c>
      <c r="AL8">
        <v>0</v>
      </c>
      <c r="AM8">
        <v>0.50593399865278288</v>
      </c>
      <c r="AN8">
        <v>0</v>
      </c>
      <c r="AO8">
        <v>0</v>
      </c>
      <c r="AP8">
        <v>0</v>
      </c>
      <c r="AQ8">
        <v>9.0657423970030884</v>
      </c>
      <c r="AR8">
        <v>0</v>
      </c>
      <c r="AS8">
        <v>3.1521070366345549</v>
      </c>
      <c r="AT8">
        <v>0</v>
      </c>
      <c r="AU8">
        <v>0</v>
      </c>
      <c r="AV8">
        <v>0</v>
      </c>
      <c r="AW8">
        <v>0</v>
      </c>
      <c r="AX8">
        <v>0</v>
      </c>
      <c r="AY8">
        <v>1.39</v>
      </c>
      <c r="AZ8">
        <v>5.18</v>
      </c>
      <c r="BA8">
        <v>3.43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81.55381995458859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1.5778688503237103E-5</v>
      </c>
      <c r="M9">
        <v>0</v>
      </c>
      <c r="N9">
        <v>2.86</v>
      </c>
      <c r="O9">
        <v>3.1702567009474452</v>
      </c>
      <c r="P9">
        <v>5.0999999999999996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4.557783656158688</v>
      </c>
      <c r="AC9">
        <v>2.9241537239560373</v>
      </c>
      <c r="AD9">
        <v>3.5616697512913418</v>
      </c>
      <c r="AE9">
        <v>4.8695304810761515</v>
      </c>
      <c r="AF9">
        <v>3.044544891582027</v>
      </c>
      <c r="AG9">
        <v>4.7228099573092903</v>
      </c>
      <c r="AH9">
        <v>13.662860330693325</v>
      </c>
      <c r="AI9">
        <v>1.6014416056225766</v>
      </c>
      <c r="AJ9">
        <v>0</v>
      </c>
      <c r="AK9">
        <v>8.4346813238482596</v>
      </c>
      <c r="AL9">
        <v>0</v>
      </c>
      <c r="AM9">
        <v>0</v>
      </c>
      <c r="AN9">
        <v>0</v>
      </c>
      <c r="AO9">
        <v>0</v>
      </c>
      <c r="AP9">
        <v>0</v>
      </c>
      <c r="AQ9">
        <v>9.0657423970030884</v>
      </c>
      <c r="AR9">
        <v>0</v>
      </c>
      <c r="AS9">
        <v>3.1521070366345549</v>
      </c>
      <c r="AT9">
        <v>0</v>
      </c>
      <c r="AU9">
        <v>0</v>
      </c>
      <c r="AV9">
        <v>0</v>
      </c>
      <c r="AW9">
        <v>0</v>
      </c>
      <c r="AX9">
        <v>0</v>
      </c>
      <c r="AY9">
        <v>1.39</v>
      </c>
      <c r="AZ9">
        <v>5.18</v>
      </c>
      <c r="BA9">
        <v>3.43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80.727597634811303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1.5778688503237103E-5</v>
      </c>
      <c r="M10">
        <v>0</v>
      </c>
      <c r="N10">
        <v>2.86</v>
      </c>
      <c r="O10">
        <v>3.1702567009474452</v>
      </c>
      <c r="P10">
        <v>5.0999999999999996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4.557783656158688</v>
      </c>
      <c r="AC10">
        <v>2.9241537239560373</v>
      </c>
      <c r="AD10">
        <v>3.5616697512913418</v>
      </c>
      <c r="AE10">
        <v>4.8695304810761515</v>
      </c>
      <c r="AF10">
        <v>3.044544891582027</v>
      </c>
      <c r="AG10">
        <v>4.7228099573092903</v>
      </c>
      <c r="AH10">
        <v>13.662860330693325</v>
      </c>
      <c r="AI10">
        <v>1.6014416056225766</v>
      </c>
      <c r="AJ10">
        <v>0</v>
      </c>
      <c r="AK10">
        <v>8.4346813238482596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9.0657423970030884</v>
      </c>
      <c r="AR10">
        <v>0</v>
      </c>
      <c r="AS10">
        <v>3.1521070366345549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1.39</v>
      </c>
      <c r="AZ10">
        <v>5.18</v>
      </c>
      <c r="BA10">
        <v>3.43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80.727597634811303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1.5778688503237103E-5</v>
      </c>
      <c r="M11">
        <v>0</v>
      </c>
      <c r="N11">
        <v>2.86</v>
      </c>
      <c r="O11">
        <v>3.1702567009474452</v>
      </c>
      <c r="P11">
        <v>5.0999999999999996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4.557783656158688</v>
      </c>
      <c r="AC11">
        <v>2.9241537239560373</v>
      </c>
      <c r="AD11">
        <v>3.5616697512913418</v>
      </c>
      <c r="AE11">
        <v>4.8695304810761515</v>
      </c>
      <c r="AF11">
        <v>3.044544891582027</v>
      </c>
      <c r="AG11">
        <v>4.7228099573092903</v>
      </c>
      <c r="AH11">
        <v>13.662860330693325</v>
      </c>
      <c r="AI11">
        <v>1.6014416056225766</v>
      </c>
      <c r="AJ11">
        <v>0</v>
      </c>
      <c r="AK11">
        <v>8.4346813238482596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9.0657423970030884</v>
      </c>
      <c r="AR11">
        <v>0</v>
      </c>
      <c r="AS11">
        <v>3.1521070366345549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1.39</v>
      </c>
      <c r="AZ11">
        <v>5.18</v>
      </c>
      <c r="BA11">
        <v>3.43</v>
      </c>
      <c r="BB11">
        <v>1.0900000000000001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81.817597634811307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0.91</v>
      </c>
      <c r="M12">
        <v>0</v>
      </c>
      <c r="N12">
        <v>2.86</v>
      </c>
      <c r="O12">
        <v>3.1702567009474452</v>
      </c>
      <c r="P12">
        <v>5.0999999999999996</v>
      </c>
      <c r="Q12">
        <v>0.22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4.557783656158688</v>
      </c>
      <c r="AC12">
        <v>2.9241537239560373</v>
      </c>
      <c r="AD12">
        <v>3.5616697512913418</v>
      </c>
      <c r="AE12">
        <v>4.8695304810761515</v>
      </c>
      <c r="AF12">
        <v>3.044544891582027</v>
      </c>
      <c r="AG12">
        <v>4.7228099573092903</v>
      </c>
      <c r="AH12">
        <v>13.662860330693325</v>
      </c>
      <c r="AI12">
        <v>1.6014416056225766</v>
      </c>
      <c r="AJ12">
        <v>0</v>
      </c>
      <c r="AK12">
        <v>8.4346813238482596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9.0657423970030884</v>
      </c>
      <c r="AR12">
        <v>0</v>
      </c>
      <c r="AS12">
        <v>3.1521070366345549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1.39</v>
      </c>
      <c r="AZ12">
        <v>5.18</v>
      </c>
      <c r="BA12">
        <v>3.43</v>
      </c>
      <c r="BB12">
        <v>0.86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82.717581856122806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0.91</v>
      </c>
      <c r="M13">
        <v>0</v>
      </c>
      <c r="N13">
        <v>2.86</v>
      </c>
      <c r="O13">
        <v>3.1702567009474452</v>
      </c>
      <c r="P13">
        <v>5.0999999999999996</v>
      </c>
      <c r="Q13">
        <v>0.22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4.557783656158688</v>
      </c>
      <c r="AC13">
        <v>2.9241537239560373</v>
      </c>
      <c r="AD13">
        <v>3.5616697512913418</v>
      </c>
      <c r="AE13">
        <v>4.8695304810761515</v>
      </c>
      <c r="AF13">
        <v>3.044544891582027</v>
      </c>
      <c r="AG13">
        <v>4.7228099573092903</v>
      </c>
      <c r="AH13">
        <v>13.662860330693325</v>
      </c>
      <c r="AI13">
        <v>1.6014416056225766</v>
      </c>
      <c r="AJ13">
        <v>0</v>
      </c>
      <c r="AK13">
        <v>8.4346813238482596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9.0657423970030884</v>
      </c>
      <c r="AR13">
        <v>0</v>
      </c>
      <c r="AS13">
        <v>3.1521070366345549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1.39</v>
      </c>
      <c r="AZ13">
        <v>5.18</v>
      </c>
      <c r="BA13">
        <v>3.43</v>
      </c>
      <c r="BB13">
        <v>0.55000000000000004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82.407581856122803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0.91</v>
      </c>
      <c r="M14">
        <v>0</v>
      </c>
      <c r="N14">
        <v>2.86</v>
      </c>
      <c r="O14">
        <v>3.1702567009474452</v>
      </c>
      <c r="P14">
        <v>5.0999999999999996</v>
      </c>
      <c r="Q14">
        <v>0.22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4.557783656158688</v>
      </c>
      <c r="AC14">
        <v>2.9241537239560373</v>
      </c>
      <c r="AD14">
        <v>3.5616697512913418</v>
      </c>
      <c r="AE14">
        <v>4.8695304810761515</v>
      </c>
      <c r="AF14">
        <v>3.044544891582027</v>
      </c>
      <c r="AG14">
        <v>4.7228099573092903</v>
      </c>
      <c r="AH14">
        <v>13.662860330693325</v>
      </c>
      <c r="AI14">
        <v>1.6014416056225766</v>
      </c>
      <c r="AJ14">
        <v>0</v>
      </c>
      <c r="AK14">
        <v>8.4346813238482596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9.0657423970030884</v>
      </c>
      <c r="AR14">
        <v>0</v>
      </c>
      <c r="AS14">
        <v>3.1521070366345549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1.39</v>
      </c>
      <c r="AZ14">
        <v>5.18</v>
      </c>
      <c r="BA14">
        <v>3.43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81.857581856122806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0.91</v>
      </c>
      <c r="M15">
        <v>0</v>
      </c>
      <c r="N15">
        <v>2.86</v>
      </c>
      <c r="O15">
        <v>3.1702567009474452</v>
      </c>
      <c r="P15">
        <v>5.0999999999999996</v>
      </c>
      <c r="Q15">
        <v>0.22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4.557783656158688</v>
      </c>
      <c r="AC15">
        <v>1.9475523031050193</v>
      </c>
      <c r="AD15">
        <v>3.5616697512913418</v>
      </c>
      <c r="AE15">
        <v>4.8695304810761515</v>
      </c>
      <c r="AF15">
        <v>3.044544891582027</v>
      </c>
      <c r="AG15">
        <v>4.7228099573092903</v>
      </c>
      <c r="AH15">
        <v>13.662860330693325</v>
      </c>
      <c r="AI15">
        <v>1.6014416056225766</v>
      </c>
      <c r="AJ15">
        <v>0</v>
      </c>
      <c r="AK15">
        <v>8.4346813238482596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9.0657423970030884</v>
      </c>
      <c r="AR15">
        <v>0</v>
      </c>
      <c r="AS15">
        <v>2.946924401219742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1.39</v>
      </c>
      <c r="AZ15">
        <v>5.18</v>
      </c>
      <c r="BA15">
        <v>3.43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80.67579779985698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0.91</v>
      </c>
      <c r="M16">
        <v>0</v>
      </c>
      <c r="N16">
        <v>2.86</v>
      </c>
      <c r="O16">
        <v>3.1702567009474452</v>
      </c>
      <c r="P16">
        <v>5.0999999999999996</v>
      </c>
      <c r="Q16">
        <v>0.22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4.557783656158688</v>
      </c>
      <c r="AC16">
        <v>1.9475523031050193</v>
      </c>
      <c r="AD16">
        <v>3.5616697512913418</v>
      </c>
      <c r="AE16">
        <v>4.8695304810761515</v>
      </c>
      <c r="AF16">
        <v>3.044544891582027</v>
      </c>
      <c r="AG16">
        <v>4.7228099573092903</v>
      </c>
      <c r="AH16">
        <v>13.662860330693325</v>
      </c>
      <c r="AI16">
        <v>1.6014416056225766</v>
      </c>
      <c r="AJ16">
        <v>0</v>
      </c>
      <c r="AK16">
        <v>8.4346813238482596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9.0657423970030884</v>
      </c>
      <c r="AR16">
        <v>0</v>
      </c>
      <c r="AS16">
        <v>2.946924401219742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1.39</v>
      </c>
      <c r="AZ16">
        <v>5.18</v>
      </c>
      <c r="BA16">
        <v>3.43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80.67579779985698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0.91</v>
      </c>
      <c r="M17">
        <v>0</v>
      </c>
      <c r="N17">
        <v>2.86</v>
      </c>
      <c r="O17">
        <v>3.1702567009474452</v>
      </c>
      <c r="P17">
        <v>5.0999999999999996</v>
      </c>
      <c r="Q17">
        <v>0.22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4.557783656158688</v>
      </c>
      <c r="AC17">
        <v>1.9475523031050193</v>
      </c>
      <c r="AD17">
        <v>3.5616697512913418</v>
      </c>
      <c r="AE17">
        <v>4.8695304810761515</v>
      </c>
      <c r="AF17">
        <v>3.044544891582027</v>
      </c>
      <c r="AG17">
        <v>4.7228099573092903</v>
      </c>
      <c r="AH17">
        <v>13.662860330693325</v>
      </c>
      <c r="AI17">
        <v>1.6014416056225766</v>
      </c>
      <c r="AJ17">
        <v>0</v>
      </c>
      <c r="AK17">
        <v>8.4346813238482596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9.0657423970030884</v>
      </c>
      <c r="AR17">
        <v>0</v>
      </c>
      <c r="AS17">
        <v>2.946924401219742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1.39</v>
      </c>
      <c r="AZ17">
        <v>5.18</v>
      </c>
      <c r="BA17">
        <v>3.43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80.67579779985698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0.91</v>
      </c>
      <c r="M18">
        <v>0</v>
      </c>
      <c r="N18">
        <v>2.86</v>
      </c>
      <c r="O18">
        <v>3.1702567009474452</v>
      </c>
      <c r="P18">
        <v>5.0999999999999996</v>
      </c>
      <c r="Q18">
        <v>0.22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4.557783656158688</v>
      </c>
      <c r="AC18">
        <v>1.9475523031050193</v>
      </c>
      <c r="AD18">
        <v>3.5616697512913418</v>
      </c>
      <c r="AE18">
        <v>4.8695304810761515</v>
      </c>
      <c r="AF18">
        <v>3.044544891582027</v>
      </c>
      <c r="AG18">
        <v>4.7228099573092903</v>
      </c>
      <c r="AH18">
        <v>13.662860330693325</v>
      </c>
      <c r="AI18">
        <v>1.6014416056225766</v>
      </c>
      <c r="AJ18">
        <v>0</v>
      </c>
      <c r="AK18">
        <v>8.4346813238482596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9.0657423970030884</v>
      </c>
      <c r="AR18">
        <v>0</v>
      </c>
      <c r="AS18">
        <v>2.946924401219742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1.39</v>
      </c>
      <c r="AZ18">
        <v>5.18</v>
      </c>
      <c r="BA18">
        <v>3.43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80.67579779985698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0.91</v>
      </c>
      <c r="M19">
        <v>0</v>
      </c>
      <c r="N19">
        <v>2.86</v>
      </c>
      <c r="O19">
        <v>3.1702567009474452</v>
      </c>
      <c r="P19">
        <v>5.0999999999999996</v>
      </c>
      <c r="Q19">
        <v>0.22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4.557783656158688</v>
      </c>
      <c r="AC19">
        <v>1.9475523031050193</v>
      </c>
      <c r="AD19">
        <v>3.5616697512913418</v>
      </c>
      <c r="AE19">
        <v>4.8695304810761515</v>
      </c>
      <c r="AF19">
        <v>3.044544891582027</v>
      </c>
      <c r="AG19">
        <v>4.7228099573092903</v>
      </c>
      <c r="AH19">
        <v>13.662860330693325</v>
      </c>
      <c r="AI19">
        <v>1.6014416056225766</v>
      </c>
      <c r="AJ19">
        <v>0</v>
      </c>
      <c r="AK19">
        <v>8.4346813238482596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9.0657423970030884</v>
      </c>
      <c r="AR19">
        <v>0</v>
      </c>
      <c r="AS19">
        <v>2.946924401219742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1.39</v>
      </c>
      <c r="AZ19">
        <v>5.18</v>
      </c>
      <c r="BA19">
        <v>3.43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80.67579779985698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0.91</v>
      </c>
      <c r="M20">
        <v>0</v>
      </c>
      <c r="N20">
        <v>2.86</v>
      </c>
      <c r="O20">
        <v>3.1702567009474452</v>
      </c>
      <c r="P20">
        <v>5.0999999999999996</v>
      </c>
      <c r="Q20">
        <v>0.22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4.557783656158688</v>
      </c>
      <c r="AC20">
        <v>1.9475523031050193</v>
      </c>
      <c r="AD20">
        <v>3.5616697512913418</v>
      </c>
      <c r="AE20">
        <v>4.8695304810761515</v>
      </c>
      <c r="AF20">
        <v>3.044544891582027</v>
      </c>
      <c r="AG20">
        <v>4.7228099573092903</v>
      </c>
      <c r="AH20">
        <v>13.662860330693325</v>
      </c>
      <c r="AI20">
        <v>1.6014416056225766</v>
      </c>
      <c r="AJ20">
        <v>0</v>
      </c>
      <c r="AK20">
        <v>8.4346813238482596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9.0657423970030884</v>
      </c>
      <c r="AR20">
        <v>0</v>
      </c>
      <c r="AS20">
        <v>2.946924401219742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1.39</v>
      </c>
      <c r="AZ20">
        <v>5.18</v>
      </c>
      <c r="BA20">
        <v>3.43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80.67579779985698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0.91</v>
      </c>
      <c r="M21">
        <v>0</v>
      </c>
      <c r="N21">
        <v>2.86</v>
      </c>
      <c r="O21">
        <v>3.1702567009474452</v>
      </c>
      <c r="P21">
        <v>5.0999999999999996</v>
      </c>
      <c r="Q21">
        <v>0.22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4.557783656158688</v>
      </c>
      <c r="AC21">
        <v>1.9475523031050193</v>
      </c>
      <c r="AD21">
        <v>3.5616697512913418</v>
      </c>
      <c r="AE21">
        <v>4.8695304810761515</v>
      </c>
      <c r="AF21">
        <v>3.044544891582027</v>
      </c>
      <c r="AG21">
        <v>4.7228099573092903</v>
      </c>
      <c r="AH21">
        <v>13.662860330693325</v>
      </c>
      <c r="AI21">
        <v>1.6014416056225766</v>
      </c>
      <c r="AJ21">
        <v>0</v>
      </c>
      <c r="AK21">
        <v>8.4346813238482596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9.0657423970030884</v>
      </c>
      <c r="AR21">
        <v>0</v>
      </c>
      <c r="AS21">
        <v>2.946924401219742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1.39</v>
      </c>
      <c r="AZ21">
        <v>5.18</v>
      </c>
      <c r="BA21">
        <v>3.43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80.67579779985698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0.91</v>
      </c>
      <c r="M22">
        <v>0</v>
      </c>
      <c r="N22">
        <v>2.86</v>
      </c>
      <c r="O22">
        <v>3.1702567009474452</v>
      </c>
      <c r="P22">
        <v>5.0999999999999996</v>
      </c>
      <c r="Q22">
        <v>0.22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3.0381674698646584</v>
      </c>
      <c r="AC22">
        <v>1.9475523031050193</v>
      </c>
      <c r="AD22">
        <v>3.5616697512913418</v>
      </c>
      <c r="AE22">
        <v>4.8695304810761515</v>
      </c>
      <c r="AF22">
        <v>3.044544891582027</v>
      </c>
      <c r="AG22">
        <v>4.7228099573092903</v>
      </c>
      <c r="AH22">
        <v>13.662860330693325</v>
      </c>
      <c r="AI22">
        <v>1.6014416056225766</v>
      </c>
      <c r="AJ22">
        <v>0</v>
      </c>
      <c r="AK22">
        <v>8.4346813238482596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9.0657423970030884</v>
      </c>
      <c r="AR22">
        <v>0</v>
      </c>
      <c r="AS22">
        <v>2.946924401219742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1.39</v>
      </c>
      <c r="AZ22">
        <v>5.18</v>
      </c>
      <c r="BA22">
        <v>3.43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79.15618161356295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0.91</v>
      </c>
      <c r="M23">
        <v>0</v>
      </c>
      <c r="N23">
        <v>2.86</v>
      </c>
      <c r="O23">
        <v>3.1702567009474452</v>
      </c>
      <c r="P23">
        <v>5.0999999999999996</v>
      </c>
      <c r="Q23">
        <v>0.22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3.0381674698646584</v>
      </c>
      <c r="AC23">
        <v>1.9475523031050193</v>
      </c>
      <c r="AD23">
        <v>3.5616697512913418</v>
      </c>
      <c r="AE23">
        <v>4.8695304810761515</v>
      </c>
      <c r="AF23">
        <v>3.044544891582027</v>
      </c>
      <c r="AG23">
        <v>4.7228099573092903</v>
      </c>
      <c r="AH23">
        <v>13.662860330693325</v>
      </c>
      <c r="AI23">
        <v>1.6014416056225766</v>
      </c>
      <c r="AJ23">
        <v>0</v>
      </c>
      <c r="AK23">
        <v>8.4346813238482596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9.0657423970030884</v>
      </c>
      <c r="AR23">
        <v>0</v>
      </c>
      <c r="AS23">
        <v>2.946924401219742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1.39</v>
      </c>
      <c r="AZ23">
        <v>5.18</v>
      </c>
      <c r="BA23">
        <v>3.43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79.15618161356295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0.91</v>
      </c>
      <c r="M24">
        <v>0</v>
      </c>
      <c r="N24">
        <v>2.86</v>
      </c>
      <c r="O24">
        <v>3.1702567009474452</v>
      </c>
      <c r="P24">
        <v>5.0999999999999996</v>
      </c>
      <c r="Q24">
        <v>0.22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3.0381674698646584</v>
      </c>
      <c r="AC24">
        <v>1.9475523031050193</v>
      </c>
      <c r="AD24">
        <v>3.5616697512913418</v>
      </c>
      <c r="AE24">
        <v>4.8695304810761515</v>
      </c>
      <c r="AF24">
        <v>3.044544891582027</v>
      </c>
      <c r="AG24">
        <v>4.7228099573092903</v>
      </c>
      <c r="AH24">
        <v>13.662860330693325</v>
      </c>
      <c r="AI24">
        <v>1.6014416056225766</v>
      </c>
      <c r="AJ24">
        <v>0</v>
      </c>
      <c r="AK24">
        <v>8.4346813238482596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9.0657423970030884</v>
      </c>
      <c r="AR24">
        <v>0</v>
      </c>
      <c r="AS24">
        <v>2.946924401219742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1.39</v>
      </c>
      <c r="AZ24">
        <v>5.18</v>
      </c>
      <c r="BA24">
        <v>3.43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79.15618161356295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0.91</v>
      </c>
      <c r="M25">
        <v>0</v>
      </c>
      <c r="N25">
        <v>2.86</v>
      </c>
      <c r="O25">
        <v>3.1702567009474452</v>
      </c>
      <c r="P25">
        <v>5.0999999999999996</v>
      </c>
      <c r="Q25">
        <v>0.22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3.0381674698646584</v>
      </c>
      <c r="AC25">
        <v>1.9475523031050193</v>
      </c>
      <c r="AD25">
        <v>3.5616697512913418</v>
      </c>
      <c r="AE25">
        <v>4.8695304810761515</v>
      </c>
      <c r="AF25">
        <v>3.044544891582027</v>
      </c>
      <c r="AG25">
        <v>4.7228099573092903</v>
      </c>
      <c r="AH25">
        <v>13.662860330693325</v>
      </c>
      <c r="AI25">
        <v>0.76869197069883688</v>
      </c>
      <c r="AJ25">
        <v>0</v>
      </c>
      <c r="AK25">
        <v>8.4346813238482596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9.0657423970030884</v>
      </c>
      <c r="AR25">
        <v>0</v>
      </c>
      <c r="AS25">
        <v>2.946924401219742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1.39</v>
      </c>
      <c r="AZ25">
        <v>5.18</v>
      </c>
      <c r="BA25">
        <v>3.43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78.323431978639206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0.91</v>
      </c>
      <c r="M26">
        <v>0</v>
      </c>
      <c r="N26">
        <v>2.86</v>
      </c>
      <c r="O26">
        <v>3.1702567009474452</v>
      </c>
      <c r="P26">
        <v>5.0999999999999996</v>
      </c>
      <c r="Q26">
        <v>0.22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3.0381674698646584</v>
      </c>
      <c r="AC26">
        <v>1.9475523031050193</v>
      </c>
      <c r="AD26">
        <v>3.5616697512913418</v>
      </c>
      <c r="AE26">
        <v>4.8695304810761515</v>
      </c>
      <c r="AF26">
        <v>3.044544891582027</v>
      </c>
      <c r="AG26">
        <v>4.7228099573092903</v>
      </c>
      <c r="AH26">
        <v>13.662860330693325</v>
      </c>
      <c r="AI26">
        <v>4.9333821697914315</v>
      </c>
      <c r="AJ26">
        <v>0</v>
      </c>
      <c r="AK26">
        <v>8.4346813238482596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9.0657423970030884</v>
      </c>
      <c r="AR26">
        <v>0</v>
      </c>
      <c r="AS26">
        <v>2.946924401219742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1.39</v>
      </c>
      <c r="AZ26">
        <v>5.18</v>
      </c>
      <c r="BA26">
        <v>3.43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82.488122177731782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0.91</v>
      </c>
      <c r="M27">
        <v>0</v>
      </c>
      <c r="N27">
        <v>2.86</v>
      </c>
      <c r="O27">
        <v>3.1702567009474452</v>
      </c>
      <c r="P27">
        <v>5.0999999999999996</v>
      </c>
      <c r="Q27">
        <v>0.22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3.0381674698646584</v>
      </c>
      <c r="AC27">
        <v>1.9475523031050193</v>
      </c>
      <c r="AD27">
        <v>3.5616697512913418</v>
      </c>
      <c r="AE27">
        <v>4.8695304810761515</v>
      </c>
      <c r="AF27">
        <v>3.044544891582027</v>
      </c>
      <c r="AG27">
        <v>4.7228099573092903</v>
      </c>
      <c r="AH27">
        <v>13.662860330693325</v>
      </c>
      <c r="AI27">
        <v>4.9333821697914315</v>
      </c>
      <c r="AJ27">
        <v>0</v>
      </c>
      <c r="AK27">
        <v>8.4346813238482596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9.0657423970030884</v>
      </c>
      <c r="AR27">
        <v>0</v>
      </c>
      <c r="AS27">
        <v>2.946924401219742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1.39</v>
      </c>
      <c r="AZ27">
        <v>5.18</v>
      </c>
      <c r="BA27">
        <v>3.43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82.488122177731782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0.91</v>
      </c>
      <c r="M28">
        <v>0</v>
      </c>
      <c r="N28">
        <v>2.86</v>
      </c>
      <c r="O28">
        <v>3.1702567009474452</v>
      </c>
      <c r="P28">
        <v>5.0999999999999996</v>
      </c>
      <c r="Q28">
        <v>0.22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3.0381674698646584</v>
      </c>
      <c r="AC28">
        <v>1.9475523031050193</v>
      </c>
      <c r="AD28">
        <v>3.5616697512913418</v>
      </c>
      <c r="AE28">
        <v>4.8695304810761515</v>
      </c>
      <c r="AF28">
        <v>3.044544891582027</v>
      </c>
      <c r="AG28">
        <v>4.7228099573092903</v>
      </c>
      <c r="AH28">
        <v>13.662860330693325</v>
      </c>
      <c r="AI28">
        <v>4.9333821697914315</v>
      </c>
      <c r="AJ28">
        <v>0</v>
      </c>
      <c r="AK28">
        <v>8.4346813238482596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9.0657423970030884</v>
      </c>
      <c r="AR28">
        <v>0</v>
      </c>
      <c r="AS28">
        <v>2.946924401219742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1.39</v>
      </c>
      <c r="AZ28">
        <v>5.18</v>
      </c>
      <c r="BA28">
        <v>3.43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82.488122177731782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0.91</v>
      </c>
      <c r="M29">
        <v>0</v>
      </c>
      <c r="N29">
        <v>2.86</v>
      </c>
      <c r="O29">
        <v>3.1702567009474452</v>
      </c>
      <c r="P29">
        <v>5.0999999999999996</v>
      </c>
      <c r="Q29">
        <v>0.22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3.0381674698646584</v>
      </c>
      <c r="AC29">
        <v>1.9475523031050193</v>
      </c>
      <c r="AD29">
        <v>3.5616697512913418</v>
      </c>
      <c r="AE29">
        <v>4.8695304810761515</v>
      </c>
      <c r="AF29">
        <v>3.044544891582027</v>
      </c>
      <c r="AG29">
        <v>4.7228099573092903</v>
      </c>
      <c r="AH29">
        <v>13.662860330693325</v>
      </c>
      <c r="AI29">
        <v>4.9333821697914315</v>
      </c>
      <c r="AJ29">
        <v>0</v>
      </c>
      <c r="AK29">
        <v>8.4346813238482596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9.0657423970030884</v>
      </c>
      <c r="AR29">
        <v>0</v>
      </c>
      <c r="AS29">
        <v>2.946924401219742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1.39</v>
      </c>
      <c r="AZ29">
        <v>5.18</v>
      </c>
      <c r="BA29">
        <v>3.43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82.488122177731782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0.91</v>
      </c>
      <c r="M30">
        <v>0</v>
      </c>
      <c r="N30">
        <v>2.86</v>
      </c>
      <c r="O30">
        <v>3.1702567009474452</v>
      </c>
      <c r="P30">
        <v>5.0999999999999996</v>
      </c>
      <c r="Q30">
        <v>0.22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3.0381674698646584</v>
      </c>
      <c r="AC30">
        <v>1.9475523031050193</v>
      </c>
      <c r="AD30">
        <v>3.5616697512913418</v>
      </c>
      <c r="AE30">
        <v>4.8695304810761515</v>
      </c>
      <c r="AF30">
        <v>3.044544891582027</v>
      </c>
      <c r="AG30">
        <v>4.7228099573092903</v>
      </c>
      <c r="AH30">
        <v>13.662860330693325</v>
      </c>
      <c r="AI30">
        <v>4.9333821697914315</v>
      </c>
      <c r="AJ30">
        <v>0</v>
      </c>
      <c r="AK30">
        <v>8.4346813238482596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9.0657423970030884</v>
      </c>
      <c r="AR30">
        <v>0</v>
      </c>
      <c r="AS30">
        <v>2.946924401219742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1.39</v>
      </c>
      <c r="AZ30">
        <v>5.18</v>
      </c>
      <c r="BA30">
        <v>3.43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82.488122177731782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0.91</v>
      </c>
      <c r="M31">
        <v>0</v>
      </c>
      <c r="N31">
        <v>2.86</v>
      </c>
      <c r="O31">
        <v>3.1702567009474452</v>
      </c>
      <c r="P31">
        <v>5.0999999999999996</v>
      </c>
      <c r="Q31">
        <v>0.22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3.0381674698646584</v>
      </c>
      <c r="AC31">
        <v>1.9475523031050193</v>
      </c>
      <c r="AD31">
        <v>3.5616697512913418</v>
      </c>
      <c r="AE31">
        <v>4.8695304810761515</v>
      </c>
      <c r="AF31">
        <v>3.044544891582027</v>
      </c>
      <c r="AG31">
        <v>4.7228099573092903</v>
      </c>
      <c r="AH31">
        <v>13.662860330693325</v>
      </c>
      <c r="AI31">
        <v>4.9333821697914315</v>
      </c>
      <c r="AJ31">
        <v>0</v>
      </c>
      <c r="AK31">
        <v>8.4346813238482596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9.0657423970030884</v>
      </c>
      <c r="AR31">
        <v>0</v>
      </c>
      <c r="AS31">
        <v>2.946924401219742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1.39</v>
      </c>
      <c r="AZ31">
        <v>5.18</v>
      </c>
      <c r="BA31">
        <v>3.43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82.488122177731782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0.91</v>
      </c>
      <c r="M32">
        <v>0</v>
      </c>
      <c r="N32">
        <v>2.86</v>
      </c>
      <c r="O32">
        <v>3.1702567009474452</v>
      </c>
      <c r="P32">
        <v>5.0999999999999996</v>
      </c>
      <c r="Q32">
        <v>0.22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3.0381674698646584</v>
      </c>
      <c r="AC32">
        <v>1.9475523031050193</v>
      </c>
      <c r="AD32">
        <v>3.5616697512913418</v>
      </c>
      <c r="AE32">
        <v>4.8695304810761515</v>
      </c>
      <c r="AF32">
        <v>3.044544891582027</v>
      </c>
      <c r="AG32">
        <v>4.7228099573092903</v>
      </c>
      <c r="AH32">
        <v>13.662860330693325</v>
      </c>
      <c r="AI32">
        <v>1.6014416056225766</v>
      </c>
      <c r="AJ32">
        <v>0</v>
      </c>
      <c r="AK32">
        <v>8.4346813238482596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9.0657423970030884</v>
      </c>
      <c r="AR32">
        <v>0</v>
      </c>
      <c r="AS32">
        <v>2.946924401219742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1.39</v>
      </c>
      <c r="AZ32">
        <v>5.18</v>
      </c>
      <c r="BA32">
        <v>3.43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79.15618161356295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0.91</v>
      </c>
      <c r="M33">
        <v>0</v>
      </c>
      <c r="N33">
        <v>2.86</v>
      </c>
      <c r="O33">
        <v>3.1702567009474452</v>
      </c>
      <c r="P33">
        <v>5.1000000000000005</v>
      </c>
      <c r="Q33">
        <v>0.22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3.0381674698646584</v>
      </c>
      <c r="AC33">
        <v>1.9475523031050193</v>
      </c>
      <c r="AD33">
        <v>3.5616697512913418</v>
      </c>
      <c r="AE33">
        <v>4.8695304810761515</v>
      </c>
      <c r="AF33">
        <v>3.044544891582027</v>
      </c>
      <c r="AG33">
        <v>4.7228099573092903</v>
      </c>
      <c r="AH33">
        <v>13.662860330693325</v>
      </c>
      <c r="AI33">
        <v>1.6014416056225766</v>
      </c>
      <c r="AJ33">
        <v>0</v>
      </c>
      <c r="AK33">
        <v>8.4346813238482596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9.0657423970030884</v>
      </c>
      <c r="AR33">
        <v>0</v>
      </c>
      <c r="AS33">
        <v>2.946924401219742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1.39</v>
      </c>
      <c r="AZ33">
        <v>5.18</v>
      </c>
      <c r="BA33">
        <v>3.43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79.15618161356295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0.91</v>
      </c>
      <c r="M34">
        <v>0</v>
      </c>
      <c r="N34">
        <v>2.86</v>
      </c>
      <c r="O34">
        <v>3.1702567009474452</v>
      </c>
      <c r="P34">
        <v>5.1000000000000005</v>
      </c>
      <c r="Q34">
        <v>0.22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3.0381674698646584</v>
      </c>
      <c r="AC34">
        <v>1.9475523031050193</v>
      </c>
      <c r="AD34">
        <v>3.5616697512913418</v>
      </c>
      <c r="AE34">
        <v>4.8695304810761515</v>
      </c>
      <c r="AF34">
        <v>3.044544891582027</v>
      </c>
      <c r="AG34">
        <v>4.7228099573092903</v>
      </c>
      <c r="AH34">
        <v>13.662860330693325</v>
      </c>
      <c r="AI34">
        <v>1.6014416056225766</v>
      </c>
      <c r="AJ34">
        <v>0</v>
      </c>
      <c r="AK34">
        <v>8.4346813238482596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9.0657423970030884</v>
      </c>
      <c r="AR34">
        <v>0</v>
      </c>
      <c r="AS34">
        <v>2.946924401219742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1.39</v>
      </c>
      <c r="AZ34">
        <v>5.18</v>
      </c>
      <c r="BA34">
        <v>3.43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79.15618161356295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0.91</v>
      </c>
      <c r="M35">
        <v>0</v>
      </c>
      <c r="N35">
        <v>2.86</v>
      </c>
      <c r="O35">
        <v>3.1702567009474452</v>
      </c>
      <c r="P35">
        <v>5.1000000000000005</v>
      </c>
      <c r="Q35">
        <v>0.22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3.0381674698646584</v>
      </c>
      <c r="AC35">
        <v>1.9475523031050193</v>
      </c>
      <c r="AD35">
        <v>3.5616697512913418</v>
      </c>
      <c r="AE35">
        <v>4.8695304810761515</v>
      </c>
      <c r="AF35">
        <v>3.044544891582027</v>
      </c>
      <c r="AG35">
        <v>4.7228099573092903</v>
      </c>
      <c r="AH35">
        <v>13.662860330693325</v>
      </c>
      <c r="AI35">
        <v>1.6014416056225766</v>
      </c>
      <c r="AJ35">
        <v>0</v>
      </c>
      <c r="AK35">
        <v>8.4346813238482596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9.0657423970030884</v>
      </c>
      <c r="AR35">
        <v>0</v>
      </c>
      <c r="AS35">
        <v>2.946924401219742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1.39</v>
      </c>
      <c r="AZ35">
        <v>5.18</v>
      </c>
      <c r="BA35">
        <v>3.43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79.15618161356295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0.91</v>
      </c>
      <c r="M36">
        <v>0</v>
      </c>
      <c r="N36">
        <v>2.86</v>
      </c>
      <c r="O36">
        <v>3.1702567009474452</v>
      </c>
      <c r="P36">
        <v>5.1000000000000005</v>
      </c>
      <c r="Q36">
        <v>0.22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3.0381674698646584</v>
      </c>
      <c r="AC36">
        <v>1.9475523031050193</v>
      </c>
      <c r="AD36">
        <v>3.5616697512913418</v>
      </c>
      <c r="AE36">
        <v>4.8695304810761515</v>
      </c>
      <c r="AF36">
        <v>3.044544891582027</v>
      </c>
      <c r="AG36">
        <v>4.7228099573092903</v>
      </c>
      <c r="AH36">
        <v>13.662860330693325</v>
      </c>
      <c r="AI36">
        <v>1.6014416056225766</v>
      </c>
      <c r="AJ36">
        <v>0</v>
      </c>
      <c r="AK36">
        <v>8.4346813238482596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9.0657423970030884</v>
      </c>
      <c r="AR36">
        <v>0</v>
      </c>
      <c r="AS36">
        <v>2.946924401219742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1.39</v>
      </c>
      <c r="AZ36">
        <v>5.18</v>
      </c>
      <c r="BA36">
        <v>3.43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79.15618161356295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0.91</v>
      </c>
      <c r="M37">
        <v>0</v>
      </c>
      <c r="N37">
        <v>2.86</v>
      </c>
      <c r="O37">
        <v>3.1702567009474452</v>
      </c>
      <c r="P37">
        <v>5.1000000000000005</v>
      </c>
      <c r="Q37">
        <v>0.22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3.0381674698646584</v>
      </c>
      <c r="AC37">
        <v>1.9475523031050193</v>
      </c>
      <c r="AD37">
        <v>3.5616697512913418</v>
      </c>
      <c r="AE37">
        <v>4.8695304810761515</v>
      </c>
      <c r="AF37">
        <v>3.044544891582027</v>
      </c>
      <c r="AG37">
        <v>4.7228099573092903</v>
      </c>
      <c r="AH37">
        <v>13.662860330693325</v>
      </c>
      <c r="AI37">
        <v>1.6014416056225766</v>
      </c>
      <c r="AJ37">
        <v>0</v>
      </c>
      <c r="AK37">
        <v>8.4346813238482596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9.0657423970030884</v>
      </c>
      <c r="AR37">
        <v>0</v>
      </c>
      <c r="AS37">
        <v>2.946924401219742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1.39</v>
      </c>
      <c r="AZ37">
        <v>5.18</v>
      </c>
      <c r="BA37">
        <v>3.43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79.15618161356295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0.91</v>
      </c>
      <c r="M38">
        <v>0</v>
      </c>
      <c r="N38">
        <v>2.86</v>
      </c>
      <c r="O38">
        <v>3.1702567009474452</v>
      </c>
      <c r="P38">
        <v>5.1000000000000005</v>
      </c>
      <c r="Q38">
        <v>0.22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3.0381674698646584</v>
      </c>
      <c r="AC38">
        <v>1.9475523031050193</v>
      </c>
      <c r="AD38">
        <v>3.5616697512913418</v>
      </c>
      <c r="AE38">
        <v>4.8695304810761515</v>
      </c>
      <c r="AF38">
        <v>3.044544891582027</v>
      </c>
      <c r="AG38">
        <v>4.7228099573092903</v>
      </c>
      <c r="AH38">
        <v>13.662860330693325</v>
      </c>
      <c r="AI38">
        <v>1.6014416056225766</v>
      </c>
      <c r="AJ38">
        <v>0</v>
      </c>
      <c r="AK38">
        <v>8.4346813238482596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9.0657423970030884</v>
      </c>
      <c r="AR38">
        <v>0</v>
      </c>
      <c r="AS38">
        <v>2.946924401219742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1.39</v>
      </c>
      <c r="AZ38">
        <v>5.18</v>
      </c>
      <c r="BA38">
        <v>3.43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79.15618161356295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0.91</v>
      </c>
      <c r="M39">
        <v>0</v>
      </c>
      <c r="N39">
        <v>0</v>
      </c>
      <c r="O39">
        <v>0</v>
      </c>
      <c r="P39">
        <v>0</v>
      </c>
      <c r="Q39">
        <v>0.22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3.0381674698646584</v>
      </c>
      <c r="AC39">
        <v>1.9475523031050193</v>
      </c>
      <c r="AD39">
        <v>3.5616697512913418</v>
      </c>
      <c r="AE39">
        <v>4.8695304810761515</v>
      </c>
      <c r="AF39">
        <v>3.044544891582027</v>
      </c>
      <c r="AG39">
        <v>4.7228099573092903</v>
      </c>
      <c r="AH39">
        <v>13.662860330693325</v>
      </c>
      <c r="AI39">
        <v>1.6014416056225766</v>
      </c>
      <c r="AJ39">
        <v>0</v>
      </c>
      <c r="AK39">
        <v>8.4346813238482596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9.0657423970030884</v>
      </c>
      <c r="AR39">
        <v>0</v>
      </c>
      <c r="AS39">
        <v>2.946924401219742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1.39</v>
      </c>
      <c r="AZ39">
        <v>5.18</v>
      </c>
      <c r="BA39">
        <v>3.43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68.02592491261548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0.91</v>
      </c>
      <c r="M40">
        <v>0</v>
      </c>
      <c r="N40">
        <v>0</v>
      </c>
      <c r="O40">
        <v>0</v>
      </c>
      <c r="P40">
        <v>0</v>
      </c>
      <c r="Q40">
        <v>0.22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3.0381674698646584</v>
      </c>
      <c r="AC40">
        <v>1.9475523031050193</v>
      </c>
      <c r="AD40">
        <v>3.5616697512913418</v>
      </c>
      <c r="AE40">
        <v>4.8695304810761515</v>
      </c>
      <c r="AF40">
        <v>3.044544891582027</v>
      </c>
      <c r="AG40">
        <v>4.7228099573092903</v>
      </c>
      <c r="AH40">
        <v>13.662860330693325</v>
      </c>
      <c r="AI40">
        <v>1.6014416056225766</v>
      </c>
      <c r="AJ40">
        <v>0</v>
      </c>
      <c r="AK40">
        <v>8.4346813238482596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9.0657423970030884</v>
      </c>
      <c r="AR40">
        <v>0</v>
      </c>
      <c r="AS40">
        <v>2.946924401219742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1.39</v>
      </c>
      <c r="AZ40">
        <v>5.18</v>
      </c>
      <c r="BA40">
        <v>3.43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68.02592491261548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0.91</v>
      </c>
      <c r="M41">
        <v>0</v>
      </c>
      <c r="N41">
        <v>0</v>
      </c>
      <c r="O41">
        <v>1.6400000000000003</v>
      </c>
      <c r="P41">
        <v>0</v>
      </c>
      <c r="Q41">
        <v>0.22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3.0381674698646584</v>
      </c>
      <c r="AC41">
        <v>1.9475523031050193</v>
      </c>
      <c r="AD41">
        <v>3.5616697512913418</v>
      </c>
      <c r="AE41">
        <v>4.8695304810761515</v>
      </c>
      <c r="AF41">
        <v>3.044544891582027</v>
      </c>
      <c r="AG41">
        <v>4.7228099573092903</v>
      </c>
      <c r="AH41">
        <v>13.662860330693325</v>
      </c>
      <c r="AI41">
        <v>1.6014416056225766</v>
      </c>
      <c r="AJ41">
        <v>0</v>
      </c>
      <c r="AK41">
        <v>8.4346813238482596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9.0657423970030884</v>
      </c>
      <c r="AR41">
        <v>0</v>
      </c>
      <c r="AS41">
        <v>2.946924401219742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1.39</v>
      </c>
      <c r="AZ41">
        <v>5.18</v>
      </c>
      <c r="BA41">
        <v>3.43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69.66592491261548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0.91</v>
      </c>
      <c r="M42">
        <v>0</v>
      </c>
      <c r="N42">
        <v>0</v>
      </c>
      <c r="O42">
        <v>1.6400000000000003</v>
      </c>
      <c r="P42">
        <v>0</v>
      </c>
      <c r="Q42">
        <v>0.22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3.0381674698646584</v>
      </c>
      <c r="AC42">
        <v>1.9475523031050193</v>
      </c>
      <c r="AD42">
        <v>3.5616697512913418</v>
      </c>
      <c r="AE42">
        <v>4.8695304810761515</v>
      </c>
      <c r="AF42">
        <v>3.044544891582027</v>
      </c>
      <c r="AG42">
        <v>4.7228099573092903</v>
      </c>
      <c r="AH42">
        <v>13.662860330693325</v>
      </c>
      <c r="AI42">
        <v>1.6014416056225766</v>
      </c>
      <c r="AJ42">
        <v>0</v>
      </c>
      <c r="AK42">
        <v>8.4346813238482596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9.0657423970030884</v>
      </c>
      <c r="AR42">
        <v>0</v>
      </c>
      <c r="AS42">
        <v>2.946924401219742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1.39</v>
      </c>
      <c r="AZ42">
        <v>5.18</v>
      </c>
      <c r="BA42">
        <v>3.43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69.66592491261548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0.91</v>
      </c>
      <c r="M43">
        <v>0</v>
      </c>
      <c r="N43">
        <v>0</v>
      </c>
      <c r="O43">
        <v>1.6400000000000003</v>
      </c>
      <c r="P43">
        <v>0</v>
      </c>
      <c r="Q43">
        <v>0.22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3.0381674698646584</v>
      </c>
      <c r="AC43">
        <v>1.9475523031050193</v>
      </c>
      <c r="AD43">
        <v>3.5616697512913418</v>
      </c>
      <c r="AE43">
        <v>4.8695304810761515</v>
      </c>
      <c r="AF43">
        <v>3.044544891582027</v>
      </c>
      <c r="AG43">
        <v>4.7228099573092903</v>
      </c>
      <c r="AH43">
        <v>13.662860330693325</v>
      </c>
      <c r="AI43">
        <v>1.6014416056225766</v>
      </c>
      <c r="AJ43">
        <v>0</v>
      </c>
      <c r="AK43">
        <v>8.4346813238482596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9.0657423970030884</v>
      </c>
      <c r="AR43">
        <v>0</v>
      </c>
      <c r="AS43">
        <v>2.946924401219742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1.39</v>
      </c>
      <c r="AZ43">
        <v>3.56</v>
      </c>
      <c r="BA43">
        <v>3.43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68.045924912615476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0.91</v>
      </c>
      <c r="M44">
        <v>0</v>
      </c>
      <c r="N44">
        <v>0</v>
      </c>
      <c r="O44">
        <v>1.6400000000000003</v>
      </c>
      <c r="P44">
        <v>0</v>
      </c>
      <c r="Q44">
        <v>0.22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3.0381674698646584</v>
      </c>
      <c r="AC44">
        <v>1.9475523031050193</v>
      </c>
      <c r="AD44">
        <v>3.5616697512913418</v>
      </c>
      <c r="AE44">
        <v>4.8695304810761515</v>
      </c>
      <c r="AF44">
        <v>3.044544891582027</v>
      </c>
      <c r="AG44">
        <v>4.7228099573092903</v>
      </c>
      <c r="AH44">
        <v>13.662860330693325</v>
      </c>
      <c r="AI44">
        <v>1.6014416056225766</v>
      </c>
      <c r="AJ44">
        <v>0</v>
      </c>
      <c r="AK44">
        <v>8.4346813238482596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8.1193388174691101</v>
      </c>
      <c r="AR44">
        <v>0</v>
      </c>
      <c r="AS44">
        <v>2.946924401219742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1.39</v>
      </c>
      <c r="AZ44">
        <v>2.35</v>
      </c>
      <c r="BA44">
        <v>3.43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65.889521333081504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0.91</v>
      </c>
      <c r="M45">
        <v>0</v>
      </c>
      <c r="N45">
        <v>0</v>
      </c>
      <c r="O45">
        <v>1.6400000000000003</v>
      </c>
      <c r="P45">
        <v>0</v>
      </c>
      <c r="Q45">
        <v>0.22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3.0381674698646584</v>
      </c>
      <c r="AC45">
        <v>1.9475523031050193</v>
      </c>
      <c r="AD45">
        <v>3.5616697512913418</v>
      </c>
      <c r="AE45">
        <v>4.8695304810761515</v>
      </c>
      <c r="AF45">
        <v>3.044544891582027</v>
      </c>
      <c r="AG45">
        <v>4.7228099573092903</v>
      </c>
      <c r="AH45">
        <v>13.662860330693325</v>
      </c>
      <c r="AI45">
        <v>1.6014416056225766</v>
      </c>
      <c r="AJ45">
        <v>0</v>
      </c>
      <c r="AK45">
        <v>8.4346813238482596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8.1193388174691101</v>
      </c>
      <c r="AR45">
        <v>0</v>
      </c>
      <c r="AS45">
        <v>2.946924401219742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1.39</v>
      </c>
      <c r="AZ45">
        <v>2.35</v>
      </c>
      <c r="BA45">
        <v>3.43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65.889521333081504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0.91</v>
      </c>
      <c r="M46">
        <v>0</v>
      </c>
      <c r="N46">
        <v>0</v>
      </c>
      <c r="O46">
        <v>1.6400000000000003</v>
      </c>
      <c r="P46">
        <v>0</v>
      </c>
      <c r="Q46">
        <v>0.22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3.0381674698646584</v>
      </c>
      <c r="AC46">
        <v>1.9475523031050193</v>
      </c>
      <c r="AD46">
        <v>3.5616697512913418</v>
      </c>
      <c r="AE46">
        <v>4.8695304810761515</v>
      </c>
      <c r="AF46">
        <v>3.044544891582027</v>
      </c>
      <c r="AG46">
        <v>4.7228099573092903</v>
      </c>
      <c r="AH46">
        <v>13.662860330693325</v>
      </c>
      <c r="AI46">
        <v>1.6014416056225766</v>
      </c>
      <c r="AJ46">
        <v>0</v>
      </c>
      <c r="AK46">
        <v>8.4346813238482596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8.1193388174691101</v>
      </c>
      <c r="AR46">
        <v>0</v>
      </c>
      <c r="AS46">
        <v>2.946924401219742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1.39</v>
      </c>
      <c r="AZ46">
        <v>2.35</v>
      </c>
      <c r="BA46">
        <v>3.43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65.889521333081504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0.91</v>
      </c>
      <c r="M47">
        <v>0</v>
      </c>
      <c r="N47">
        <v>0</v>
      </c>
      <c r="O47">
        <v>1.6400000000000003</v>
      </c>
      <c r="P47">
        <v>0</v>
      </c>
      <c r="Q47">
        <v>0.22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3.0381674698646584</v>
      </c>
      <c r="AC47">
        <v>1.9475523031050193</v>
      </c>
      <c r="AD47">
        <v>3.5616697512913418</v>
      </c>
      <c r="AE47">
        <v>4.8695304810761515</v>
      </c>
      <c r="AF47">
        <v>3.044544891582027</v>
      </c>
      <c r="AG47">
        <v>4.7228099573092903</v>
      </c>
      <c r="AH47">
        <v>13.662860330693325</v>
      </c>
      <c r="AI47">
        <v>1.6014416056225766</v>
      </c>
      <c r="AJ47">
        <v>0</v>
      </c>
      <c r="AK47">
        <v>8.4346813238482596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8.1193388174691101</v>
      </c>
      <c r="AR47">
        <v>0</v>
      </c>
      <c r="AS47">
        <v>2.946924401219742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1.39</v>
      </c>
      <c r="AZ47">
        <v>2.35</v>
      </c>
      <c r="BA47">
        <v>3.43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65.889521333081504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0.91</v>
      </c>
      <c r="M48">
        <v>0</v>
      </c>
      <c r="N48">
        <v>0</v>
      </c>
      <c r="O48">
        <v>1.6400000000000003</v>
      </c>
      <c r="P48">
        <v>0</v>
      </c>
      <c r="Q48">
        <v>0.22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3.0381674698646584</v>
      </c>
      <c r="AC48">
        <v>1.9475523031050193</v>
      </c>
      <c r="AD48">
        <v>3.5616697512913418</v>
      </c>
      <c r="AE48">
        <v>4.8695304810761515</v>
      </c>
      <c r="AF48">
        <v>2.2834086686865205</v>
      </c>
      <c r="AG48">
        <v>4.7228099573092903</v>
      </c>
      <c r="AH48">
        <v>13.662860330693325</v>
      </c>
      <c r="AI48">
        <v>1.6014416056225766</v>
      </c>
      <c r="AJ48">
        <v>0</v>
      </c>
      <c r="AK48">
        <v>8.4346813238482596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9.0657423970030884</v>
      </c>
      <c r="AR48">
        <v>0</v>
      </c>
      <c r="AS48">
        <v>2.946924401219742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1.39</v>
      </c>
      <c r="AZ48">
        <v>1.17</v>
      </c>
      <c r="BA48">
        <v>3.43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64.894788689719974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0.91</v>
      </c>
      <c r="M49">
        <v>0</v>
      </c>
      <c r="N49">
        <v>0</v>
      </c>
      <c r="O49">
        <v>1.6400000000000003</v>
      </c>
      <c r="P49">
        <v>0</v>
      </c>
      <c r="Q49">
        <v>0.22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2.7676821781206611</v>
      </c>
      <c r="AC49">
        <v>1.9475523031050193</v>
      </c>
      <c r="AD49">
        <v>3.5616697512913418</v>
      </c>
      <c r="AE49">
        <v>4.8695304810761515</v>
      </c>
      <c r="AF49">
        <v>2.2834086686865205</v>
      </c>
      <c r="AG49">
        <v>4.7228099573092903</v>
      </c>
      <c r="AH49">
        <v>13.662860330693325</v>
      </c>
      <c r="AI49">
        <v>1.6014416056225766</v>
      </c>
      <c r="AJ49">
        <v>0</v>
      </c>
      <c r="AK49">
        <v>8.4346813238482596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9.0657423970030884</v>
      </c>
      <c r="AR49">
        <v>0</v>
      </c>
      <c r="AS49">
        <v>2.946924401219742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1.39</v>
      </c>
      <c r="AZ49">
        <v>1.17</v>
      </c>
      <c r="BA49">
        <v>3.43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64.624303397975979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0.91</v>
      </c>
      <c r="M50">
        <v>0</v>
      </c>
      <c r="N50">
        <v>0</v>
      </c>
      <c r="O50">
        <v>1.6400000000000003</v>
      </c>
      <c r="P50">
        <v>0</v>
      </c>
      <c r="Q50">
        <v>0.22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2.7676821781206611</v>
      </c>
      <c r="AC50">
        <v>1.9475523031050193</v>
      </c>
      <c r="AD50">
        <v>3.5616697512913418</v>
      </c>
      <c r="AE50">
        <v>4.8695304810761515</v>
      </c>
      <c r="AF50">
        <v>2.2834086686865205</v>
      </c>
      <c r="AG50">
        <v>4.7228099573092903</v>
      </c>
      <c r="AH50">
        <v>13.662860330693325</v>
      </c>
      <c r="AI50">
        <v>1.6014416056225766</v>
      </c>
      <c r="AJ50">
        <v>0</v>
      </c>
      <c r="AK50">
        <v>8.4346813238482596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9.0657423970030884</v>
      </c>
      <c r="AR50">
        <v>0</v>
      </c>
      <c r="AS50">
        <v>2.946924401219742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1.39</v>
      </c>
      <c r="AZ50">
        <v>1.17</v>
      </c>
      <c r="BA50">
        <v>3.43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64.624303397975979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0.91</v>
      </c>
      <c r="M51">
        <v>0</v>
      </c>
      <c r="N51">
        <v>0</v>
      </c>
      <c r="O51">
        <v>1.6400000000000003</v>
      </c>
      <c r="P51">
        <v>0</v>
      </c>
      <c r="Q51">
        <v>0.22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2.3065792988877849</v>
      </c>
      <c r="AC51">
        <v>1.9475523031050193</v>
      </c>
      <c r="AD51">
        <v>3.5616697512913418</v>
      </c>
      <c r="AE51">
        <v>4.8695304810761515</v>
      </c>
      <c r="AF51">
        <v>2.2834086686865205</v>
      </c>
      <c r="AG51">
        <v>4.7228099573092903</v>
      </c>
      <c r="AH51">
        <v>13.662860330693325</v>
      </c>
      <c r="AI51">
        <v>1.6014416056225766</v>
      </c>
      <c r="AJ51">
        <v>0</v>
      </c>
      <c r="AK51">
        <v>8.4346813238482596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9.0657423970030884</v>
      </c>
      <c r="AR51">
        <v>0</v>
      </c>
      <c r="AS51">
        <v>2.946924401219742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1.39</v>
      </c>
      <c r="AZ51">
        <v>1.17</v>
      </c>
      <c r="BA51">
        <v>3.43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64.163200518743096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0.91</v>
      </c>
      <c r="M52">
        <v>0</v>
      </c>
      <c r="N52">
        <v>0</v>
      </c>
      <c r="O52">
        <v>1.6400000000000003</v>
      </c>
      <c r="P52">
        <v>0</v>
      </c>
      <c r="Q52">
        <v>0.22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2.3065792988877849</v>
      </c>
      <c r="AC52">
        <v>1.9475523031050193</v>
      </c>
      <c r="AD52">
        <v>3.5616697512913418</v>
      </c>
      <c r="AE52">
        <v>4.8695304810761515</v>
      </c>
      <c r="AF52">
        <v>2.2834086686865205</v>
      </c>
      <c r="AG52">
        <v>4.7228099573092903</v>
      </c>
      <c r="AH52">
        <v>13.662860330693325</v>
      </c>
      <c r="AI52">
        <v>1.6014416056225766</v>
      </c>
      <c r="AJ52">
        <v>0</v>
      </c>
      <c r="AK52">
        <v>8.4346813238482596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9.0657423970030884</v>
      </c>
      <c r="AR52">
        <v>0</v>
      </c>
      <c r="AS52">
        <v>2.946924401219742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1.39</v>
      </c>
      <c r="AZ52">
        <v>1.17</v>
      </c>
      <c r="BA52">
        <v>3.43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64.163200518743096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0.91</v>
      </c>
      <c r="M53">
        <v>0</v>
      </c>
      <c r="N53">
        <v>0</v>
      </c>
      <c r="O53">
        <v>1.6400000000000003</v>
      </c>
      <c r="P53">
        <v>0</v>
      </c>
      <c r="Q53">
        <v>0.22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2.3065792988877849</v>
      </c>
      <c r="AC53">
        <v>1.9475523031050193</v>
      </c>
      <c r="AD53">
        <v>3.5616697512913418</v>
      </c>
      <c r="AE53">
        <v>4.8695304810761515</v>
      </c>
      <c r="AF53">
        <v>2.2834086686865205</v>
      </c>
      <c r="AG53">
        <v>4.7228099573092903</v>
      </c>
      <c r="AH53">
        <v>13.662860330693325</v>
      </c>
      <c r="AI53">
        <v>1.6014416056225766</v>
      </c>
      <c r="AJ53">
        <v>0</v>
      </c>
      <c r="AK53">
        <v>8.4346813238482596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9.0657423970030884</v>
      </c>
      <c r="AR53">
        <v>0</v>
      </c>
      <c r="AS53">
        <v>2.946924401219742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1.39</v>
      </c>
      <c r="AZ53">
        <v>1.17</v>
      </c>
      <c r="BA53">
        <v>3.43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64.163200518743096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0.91</v>
      </c>
      <c r="M54">
        <v>0</v>
      </c>
      <c r="N54">
        <v>0</v>
      </c>
      <c r="O54">
        <v>1.6400000000000003</v>
      </c>
      <c r="P54">
        <v>0</v>
      </c>
      <c r="Q54">
        <v>0.22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2.3065792988877849</v>
      </c>
      <c r="AC54">
        <v>1.9475523031050193</v>
      </c>
      <c r="AD54">
        <v>3.5616697512913418</v>
      </c>
      <c r="AE54">
        <v>4.8695304810761515</v>
      </c>
      <c r="AF54">
        <v>2.2834086686865205</v>
      </c>
      <c r="AG54">
        <v>4.7228099573092903</v>
      </c>
      <c r="AH54">
        <v>13.662860330693325</v>
      </c>
      <c r="AI54">
        <v>1.6014416056225766</v>
      </c>
      <c r="AJ54">
        <v>0</v>
      </c>
      <c r="AK54">
        <v>8.4346813238482596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9.0657423970030884</v>
      </c>
      <c r="AR54">
        <v>0</v>
      </c>
      <c r="AS54">
        <v>2.946924401219742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1.39</v>
      </c>
      <c r="AZ54">
        <v>1.17</v>
      </c>
      <c r="BA54">
        <v>3.43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64.163200518743096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0.91</v>
      </c>
      <c r="M55">
        <v>0</v>
      </c>
      <c r="N55">
        <v>0</v>
      </c>
      <c r="O55">
        <v>1.6400000000000003</v>
      </c>
      <c r="P55">
        <v>0</v>
      </c>
      <c r="Q55">
        <v>0.22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2.3065792988877849</v>
      </c>
      <c r="AC55">
        <v>1.9475523031050193</v>
      </c>
      <c r="AD55">
        <v>3.5616697512913418</v>
      </c>
      <c r="AE55">
        <v>4.8695304810761515</v>
      </c>
      <c r="AF55">
        <v>2.2834086686865205</v>
      </c>
      <c r="AG55">
        <v>4.7228099573092903</v>
      </c>
      <c r="AH55">
        <v>13.662860330693325</v>
      </c>
      <c r="AI55">
        <v>1.6014416056225766</v>
      </c>
      <c r="AJ55">
        <v>0</v>
      </c>
      <c r="AK55">
        <v>8.4346813238482596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8.1193388174691101</v>
      </c>
      <c r="AR55">
        <v>0</v>
      </c>
      <c r="AS55">
        <v>2.946924401219742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1.39</v>
      </c>
      <c r="AZ55">
        <v>2.35</v>
      </c>
      <c r="BA55">
        <v>3.43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64.396796939209125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0.91</v>
      </c>
      <c r="M56">
        <v>0</v>
      </c>
      <c r="N56">
        <v>0</v>
      </c>
      <c r="O56">
        <v>1.6400000000000003</v>
      </c>
      <c r="P56">
        <v>0</v>
      </c>
      <c r="Q56">
        <v>0.22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2.3065792988877849</v>
      </c>
      <c r="AC56">
        <v>1.9475523031050193</v>
      </c>
      <c r="AD56">
        <v>3.5616697512913418</v>
      </c>
      <c r="AE56">
        <v>4.8695304810761515</v>
      </c>
      <c r="AF56">
        <v>2.2834086686865205</v>
      </c>
      <c r="AG56">
        <v>4.7228099573092903</v>
      </c>
      <c r="AH56">
        <v>13.662860330693325</v>
      </c>
      <c r="AI56">
        <v>1.6014416056225766</v>
      </c>
      <c r="AJ56">
        <v>0</v>
      </c>
      <c r="AK56">
        <v>8.4346813238482596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8.1193388174691101</v>
      </c>
      <c r="AR56">
        <v>0</v>
      </c>
      <c r="AS56">
        <v>2.946924401219742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1.39</v>
      </c>
      <c r="AZ56">
        <v>2.37</v>
      </c>
      <c r="BA56">
        <v>3.43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64.416796939209121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0.91</v>
      </c>
      <c r="M57">
        <v>0</v>
      </c>
      <c r="N57">
        <v>0</v>
      </c>
      <c r="O57">
        <v>0</v>
      </c>
      <c r="P57">
        <v>0</v>
      </c>
      <c r="Q57">
        <v>0.22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2.3065792988877849</v>
      </c>
      <c r="AC57">
        <v>1.9475523031050193</v>
      </c>
      <c r="AD57">
        <v>3.5616697512913418</v>
      </c>
      <c r="AE57">
        <v>4.8695304810761515</v>
      </c>
      <c r="AF57">
        <v>2.2834086686865205</v>
      </c>
      <c r="AG57">
        <v>4.7228099573092903</v>
      </c>
      <c r="AH57">
        <v>13.662860330693325</v>
      </c>
      <c r="AI57">
        <v>1.6014416056225766</v>
      </c>
      <c r="AJ57">
        <v>0</v>
      </c>
      <c r="AK57">
        <v>8.4346813238482596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8.1193388174691101</v>
      </c>
      <c r="AR57">
        <v>0</v>
      </c>
      <c r="AS57">
        <v>2.946924401219742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1.39</v>
      </c>
      <c r="AZ57">
        <v>2.37</v>
      </c>
      <c r="BA57">
        <v>3.43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62.776796939209113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0.91</v>
      </c>
      <c r="M58">
        <v>0</v>
      </c>
      <c r="N58">
        <v>0</v>
      </c>
      <c r="O58">
        <v>0</v>
      </c>
      <c r="P58">
        <v>0</v>
      </c>
      <c r="Q58">
        <v>0.22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2.3065792988877849</v>
      </c>
      <c r="AC58">
        <v>1.9475523031050193</v>
      </c>
      <c r="AD58">
        <v>3.5616697512913418</v>
      </c>
      <c r="AE58">
        <v>4.8695304810761515</v>
      </c>
      <c r="AF58">
        <v>2.2834086686865205</v>
      </c>
      <c r="AG58">
        <v>4.7228099573092903</v>
      </c>
      <c r="AH58">
        <v>13.662860330693325</v>
      </c>
      <c r="AI58">
        <v>1.6014416056225766</v>
      </c>
      <c r="AJ58">
        <v>0</v>
      </c>
      <c r="AK58">
        <v>8.4346813238482596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8.1193388174691101</v>
      </c>
      <c r="AR58">
        <v>0</v>
      </c>
      <c r="AS58">
        <v>2.946924401219742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1.39</v>
      </c>
      <c r="AZ58">
        <v>2.14</v>
      </c>
      <c r="BA58">
        <v>3.43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62.546796939209116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0.91</v>
      </c>
      <c r="M59">
        <v>0</v>
      </c>
      <c r="N59">
        <v>0</v>
      </c>
      <c r="O59">
        <v>0</v>
      </c>
      <c r="P59">
        <v>0</v>
      </c>
      <c r="Q59">
        <v>0.22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2.3065792988877849</v>
      </c>
      <c r="AC59">
        <v>1.9475523031050193</v>
      </c>
      <c r="AD59">
        <v>3.5616697512913418</v>
      </c>
      <c r="AE59">
        <v>4.8695304810761515</v>
      </c>
      <c r="AF59">
        <v>2.2834086686865205</v>
      </c>
      <c r="AG59">
        <v>4.7228099573092903</v>
      </c>
      <c r="AH59">
        <v>13.662860330693325</v>
      </c>
      <c r="AI59">
        <v>1.6014416056225766</v>
      </c>
      <c r="AJ59">
        <v>0</v>
      </c>
      <c r="AK59">
        <v>8.4346813238482596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9.0657423970030884</v>
      </c>
      <c r="AR59">
        <v>0</v>
      </c>
      <c r="AS59">
        <v>2.946924401219742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1.39</v>
      </c>
      <c r="AZ59">
        <v>2.14</v>
      </c>
      <c r="BA59">
        <v>3.43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63.493200518743095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0.91</v>
      </c>
      <c r="M60">
        <v>0</v>
      </c>
      <c r="N60">
        <v>0</v>
      </c>
      <c r="O60">
        <v>0</v>
      </c>
      <c r="P60">
        <v>0</v>
      </c>
      <c r="Q60">
        <v>0.22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2.3065792988877849</v>
      </c>
      <c r="AC60">
        <v>1.9475523031050193</v>
      </c>
      <c r="AD60">
        <v>3.5616697512913418</v>
      </c>
      <c r="AE60">
        <v>4.8695304810761515</v>
      </c>
      <c r="AF60">
        <v>2.2834086686865205</v>
      </c>
      <c r="AG60">
        <v>4.7228099573092903</v>
      </c>
      <c r="AH60">
        <v>13.662860330693325</v>
      </c>
      <c r="AI60">
        <v>1.6014416056225766</v>
      </c>
      <c r="AJ60">
        <v>0</v>
      </c>
      <c r="AK60">
        <v>8.4346813238482596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9.0657423970030884</v>
      </c>
      <c r="AR60">
        <v>0</v>
      </c>
      <c r="AS60">
        <v>2.946924401219742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1.39</v>
      </c>
      <c r="AZ60">
        <v>2.14</v>
      </c>
      <c r="BA60">
        <v>3.43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63.493200518743095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0.91</v>
      </c>
      <c r="M61">
        <v>0</v>
      </c>
      <c r="N61">
        <v>0</v>
      </c>
      <c r="O61">
        <v>0</v>
      </c>
      <c r="P61">
        <v>0</v>
      </c>
      <c r="Q61">
        <v>0.22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2.3065792988877849</v>
      </c>
      <c r="AC61">
        <v>1.9475523031050193</v>
      </c>
      <c r="AD61">
        <v>3.5616697512913418</v>
      </c>
      <c r="AE61">
        <v>4.8695304810761515</v>
      </c>
      <c r="AF61">
        <v>2.2834086686865205</v>
      </c>
      <c r="AG61">
        <v>4.7228099573092903</v>
      </c>
      <c r="AH61">
        <v>13.662860330693325</v>
      </c>
      <c r="AI61">
        <v>1.6014416056225766</v>
      </c>
      <c r="AJ61">
        <v>0</v>
      </c>
      <c r="AK61">
        <v>8.4346813238482596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9.0657423970030884</v>
      </c>
      <c r="AR61">
        <v>0</v>
      </c>
      <c r="AS61">
        <v>2.946924401219742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1.39</v>
      </c>
      <c r="AZ61">
        <v>2.14</v>
      </c>
      <c r="BA61">
        <v>3.43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63.493200518743095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0.91</v>
      </c>
      <c r="M62">
        <v>0</v>
      </c>
      <c r="N62">
        <v>0</v>
      </c>
      <c r="O62">
        <v>0</v>
      </c>
      <c r="P62">
        <v>0</v>
      </c>
      <c r="Q62">
        <v>0.22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2.3065792988877849</v>
      </c>
      <c r="AC62">
        <v>1.9475523031050193</v>
      </c>
      <c r="AD62">
        <v>3.5616697512913418</v>
      </c>
      <c r="AE62">
        <v>4.8695304810761515</v>
      </c>
      <c r="AF62">
        <v>2.2834086686865205</v>
      </c>
      <c r="AG62">
        <v>4.7228099573092903</v>
      </c>
      <c r="AH62">
        <v>13.662860330693325</v>
      </c>
      <c r="AI62">
        <v>1.6014416056225766</v>
      </c>
      <c r="AJ62">
        <v>0</v>
      </c>
      <c r="AK62">
        <v>8.4346813238482596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9.0657423970030884</v>
      </c>
      <c r="AR62">
        <v>0</v>
      </c>
      <c r="AS62">
        <v>2.946924401219742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1.39</v>
      </c>
      <c r="AZ62">
        <v>2.14</v>
      </c>
      <c r="BA62">
        <v>3.43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63.493200518743095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0.91</v>
      </c>
      <c r="M63">
        <v>0</v>
      </c>
      <c r="N63">
        <v>0</v>
      </c>
      <c r="O63">
        <v>0</v>
      </c>
      <c r="P63">
        <v>0</v>
      </c>
      <c r="Q63">
        <v>0.22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3.3831959522467643</v>
      </c>
      <c r="AC63">
        <v>2.3073032604484029</v>
      </c>
      <c r="AD63">
        <v>3.5616697512913418</v>
      </c>
      <c r="AE63">
        <v>4.8695304810761515</v>
      </c>
      <c r="AF63">
        <v>2.2834086686865205</v>
      </c>
      <c r="AG63">
        <v>4.7228099573092903</v>
      </c>
      <c r="AH63">
        <v>13.662860330693325</v>
      </c>
      <c r="AI63">
        <v>1.6014416056225766</v>
      </c>
      <c r="AJ63">
        <v>0</v>
      </c>
      <c r="AK63">
        <v>8.4346813238482596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9.0657423970030884</v>
      </c>
      <c r="AR63">
        <v>0</v>
      </c>
      <c r="AS63">
        <v>2.946924401219742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1.39</v>
      </c>
      <c r="AZ63">
        <v>2.14</v>
      </c>
      <c r="BA63">
        <v>3.43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64.929568129445457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0.91</v>
      </c>
      <c r="M64">
        <v>0</v>
      </c>
      <c r="N64">
        <v>0</v>
      </c>
      <c r="O64">
        <v>0</v>
      </c>
      <c r="P64">
        <v>0</v>
      </c>
      <c r="Q64">
        <v>0.22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3.3831959522467643</v>
      </c>
      <c r="AC64">
        <v>2.3073032604484029</v>
      </c>
      <c r="AD64">
        <v>3.5616697512913418</v>
      </c>
      <c r="AE64">
        <v>4.8695304810761515</v>
      </c>
      <c r="AF64">
        <v>2.2834086686865205</v>
      </c>
      <c r="AG64">
        <v>4.7228099573092903</v>
      </c>
      <c r="AH64">
        <v>13.662860330693325</v>
      </c>
      <c r="AI64">
        <v>1.6014416056225766</v>
      </c>
      <c r="AJ64">
        <v>0</v>
      </c>
      <c r="AK64">
        <v>8.4346813238482596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9.0657423970030884</v>
      </c>
      <c r="AR64">
        <v>0</v>
      </c>
      <c r="AS64">
        <v>2.946924401219742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1.39</v>
      </c>
      <c r="AZ64">
        <v>2.37</v>
      </c>
      <c r="BA64">
        <v>3.43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65.159568129445461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0.91</v>
      </c>
      <c r="M65">
        <v>0</v>
      </c>
      <c r="N65">
        <v>0</v>
      </c>
      <c r="O65">
        <v>0</v>
      </c>
      <c r="P65">
        <v>0</v>
      </c>
      <c r="Q65">
        <v>0.22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3.3831959522467643</v>
      </c>
      <c r="AC65">
        <v>2.3073032604484029</v>
      </c>
      <c r="AD65">
        <v>3.5616697512913418</v>
      </c>
      <c r="AE65">
        <v>4.8695304810761515</v>
      </c>
      <c r="AF65">
        <v>2.2834086686865205</v>
      </c>
      <c r="AG65">
        <v>4.7228099573092903</v>
      </c>
      <c r="AH65">
        <v>13.662860330693325</v>
      </c>
      <c r="AI65">
        <v>1.6014416056225766</v>
      </c>
      <c r="AJ65">
        <v>0</v>
      </c>
      <c r="AK65">
        <v>8.4346813238482596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9.0657423970030884</v>
      </c>
      <c r="AR65">
        <v>0</v>
      </c>
      <c r="AS65">
        <v>2.946924401219742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3.56</v>
      </c>
      <c r="BA65">
        <v>3.43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66.349568129445458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0.91</v>
      </c>
      <c r="M66">
        <v>0</v>
      </c>
      <c r="N66">
        <v>0</v>
      </c>
      <c r="O66">
        <v>0</v>
      </c>
      <c r="P66">
        <v>0</v>
      </c>
      <c r="Q66">
        <v>0.22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3.3831959522467643</v>
      </c>
      <c r="AC66">
        <v>2.3073032604484029</v>
      </c>
      <c r="AD66">
        <v>3.5616697512913418</v>
      </c>
      <c r="AE66">
        <v>4.8695304810761515</v>
      </c>
      <c r="AF66">
        <v>2.2834086686865205</v>
      </c>
      <c r="AG66">
        <v>4.7228099573092903</v>
      </c>
      <c r="AH66">
        <v>13.662860330693325</v>
      </c>
      <c r="AI66">
        <v>1.6014416056225766</v>
      </c>
      <c r="AJ66">
        <v>0</v>
      </c>
      <c r="AK66">
        <v>8.4346813238482596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9.0657423970030884</v>
      </c>
      <c r="AR66">
        <v>0</v>
      </c>
      <c r="AS66">
        <v>2.946924401219742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3.56</v>
      </c>
      <c r="BA66">
        <v>3.43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66.349568129445458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0.91</v>
      </c>
      <c r="M67">
        <v>0</v>
      </c>
      <c r="N67">
        <v>0</v>
      </c>
      <c r="O67">
        <v>0</v>
      </c>
      <c r="P67">
        <v>0</v>
      </c>
      <c r="Q67">
        <v>0.22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3.3831959522467643</v>
      </c>
      <c r="AC67">
        <v>2.3073032604484029</v>
      </c>
      <c r="AD67">
        <v>3.5616697512913418</v>
      </c>
      <c r="AE67">
        <v>4.8695304810761515</v>
      </c>
      <c r="AF67">
        <v>2.2834086686865205</v>
      </c>
      <c r="AG67">
        <v>4.7228099573092903</v>
      </c>
      <c r="AH67">
        <v>13.662860330693325</v>
      </c>
      <c r="AI67">
        <v>1.6014416056225766</v>
      </c>
      <c r="AJ67">
        <v>0</v>
      </c>
      <c r="AK67">
        <v>8.4346813238482596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9.0657423970030884</v>
      </c>
      <c r="AR67">
        <v>0</v>
      </c>
      <c r="AS67">
        <v>2.946924401219742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5.18</v>
      </c>
      <c r="BA67">
        <v>3.43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67.969568129445463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0.91</v>
      </c>
      <c r="M68">
        <v>0</v>
      </c>
      <c r="N68">
        <v>0</v>
      </c>
      <c r="O68">
        <v>0</v>
      </c>
      <c r="P68">
        <v>0</v>
      </c>
      <c r="Q68">
        <v>0.22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3.3831959522467643</v>
      </c>
      <c r="AC68">
        <v>2.3073032604484029</v>
      </c>
      <c r="AD68">
        <v>3.5616697512913418</v>
      </c>
      <c r="AE68">
        <v>4.8695304810761515</v>
      </c>
      <c r="AF68">
        <v>2.2834086686865205</v>
      </c>
      <c r="AG68">
        <v>4.7228099573092903</v>
      </c>
      <c r="AH68">
        <v>13.662860330693325</v>
      </c>
      <c r="AI68">
        <v>1.6014416056225766</v>
      </c>
      <c r="AJ68">
        <v>0</v>
      </c>
      <c r="AK68">
        <v>8.4346813238482596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9.0657423970030884</v>
      </c>
      <c r="AR68">
        <v>0</v>
      </c>
      <c r="AS68">
        <v>2.946924401219742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5.18</v>
      </c>
      <c r="BA68">
        <v>3.43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67.969568129445463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0.91</v>
      </c>
      <c r="M69">
        <v>0</v>
      </c>
      <c r="N69">
        <v>0</v>
      </c>
      <c r="O69">
        <v>0</v>
      </c>
      <c r="P69">
        <v>0</v>
      </c>
      <c r="Q69">
        <v>0.22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3.3831959522467643</v>
      </c>
      <c r="AC69">
        <v>2.3073032604484029</v>
      </c>
      <c r="AD69">
        <v>3.5616697512913418</v>
      </c>
      <c r="AE69">
        <v>4.8695304810761515</v>
      </c>
      <c r="AF69">
        <v>2.2834086686865205</v>
      </c>
      <c r="AG69">
        <v>4.7228099573092903</v>
      </c>
      <c r="AH69">
        <v>13.662860330693325</v>
      </c>
      <c r="AI69">
        <v>0.32028832112451533</v>
      </c>
      <c r="AJ69">
        <v>0</v>
      </c>
      <c r="AK69">
        <v>8.4346813238482596</v>
      </c>
      <c r="AL69">
        <v>0</v>
      </c>
      <c r="AM69">
        <v>0.50593399865278288</v>
      </c>
      <c r="AN69">
        <v>0</v>
      </c>
      <c r="AO69">
        <v>0</v>
      </c>
      <c r="AP69">
        <v>0</v>
      </c>
      <c r="AQ69">
        <v>9.0657423970030884</v>
      </c>
      <c r="AR69">
        <v>0</v>
      </c>
      <c r="AS69">
        <v>2.946924401219742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5.18</v>
      </c>
      <c r="BA69">
        <v>3.43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67.194348843600196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0.91</v>
      </c>
      <c r="M70">
        <v>0</v>
      </c>
      <c r="N70">
        <v>0</v>
      </c>
      <c r="O70">
        <v>0</v>
      </c>
      <c r="P70">
        <v>0</v>
      </c>
      <c r="Q70">
        <v>0.22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3.3831959522467643</v>
      </c>
      <c r="AC70">
        <v>2.3073032604484029</v>
      </c>
      <c r="AD70">
        <v>3.5616697512913418</v>
      </c>
      <c r="AE70">
        <v>4.8695304810761515</v>
      </c>
      <c r="AF70">
        <v>2.2834086686865205</v>
      </c>
      <c r="AG70">
        <v>4.7228099573092903</v>
      </c>
      <c r="AH70">
        <v>13.662860330693325</v>
      </c>
      <c r="AI70">
        <v>0.32028832112451533</v>
      </c>
      <c r="AJ70">
        <v>0</v>
      </c>
      <c r="AK70">
        <v>8.4346813238482596</v>
      </c>
      <c r="AL70">
        <v>0</v>
      </c>
      <c r="AM70">
        <v>1.0127714508745889</v>
      </c>
      <c r="AN70">
        <v>0</v>
      </c>
      <c r="AO70">
        <v>0</v>
      </c>
      <c r="AP70">
        <v>0</v>
      </c>
      <c r="AQ70">
        <v>9.0657423970030884</v>
      </c>
      <c r="AR70">
        <v>0</v>
      </c>
      <c r="AS70">
        <v>2.946924401219742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5.18</v>
      </c>
      <c r="BA70">
        <v>3.43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67.701186295821998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1.96</v>
      </c>
      <c r="M71">
        <v>0</v>
      </c>
      <c r="N71">
        <v>0</v>
      </c>
      <c r="O71">
        <v>0</v>
      </c>
      <c r="P71">
        <v>0</v>
      </c>
      <c r="Q71">
        <v>0.17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3.3831959522467643</v>
      </c>
      <c r="AC71">
        <v>2.3073032604484029</v>
      </c>
      <c r="AD71">
        <v>3.5616697512913418</v>
      </c>
      <c r="AE71">
        <v>4.8695304810761515</v>
      </c>
      <c r="AF71">
        <v>3.044544891582027</v>
      </c>
      <c r="AG71">
        <v>4.7228099573092903</v>
      </c>
      <c r="AH71">
        <v>13.662860330693325</v>
      </c>
      <c r="AI71">
        <v>0.32028832112451533</v>
      </c>
      <c r="AJ71">
        <v>0</v>
      </c>
      <c r="AK71">
        <v>8.4346813238482596</v>
      </c>
      <c r="AL71">
        <v>0</v>
      </c>
      <c r="AM71">
        <v>1.0127714508745889</v>
      </c>
      <c r="AN71">
        <v>0</v>
      </c>
      <c r="AO71">
        <v>0</v>
      </c>
      <c r="AP71">
        <v>0</v>
      </c>
      <c r="AQ71">
        <v>9.0657423970030884</v>
      </c>
      <c r="AR71">
        <v>0</v>
      </c>
      <c r="AS71">
        <v>2.946924401219742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1.39</v>
      </c>
      <c r="AZ71">
        <v>5.18</v>
      </c>
      <c r="BA71">
        <v>3.43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69.4623225187175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1.96</v>
      </c>
      <c r="M72">
        <v>0</v>
      </c>
      <c r="N72">
        <v>0</v>
      </c>
      <c r="O72">
        <v>0</v>
      </c>
      <c r="P72">
        <v>0</v>
      </c>
      <c r="Q72">
        <v>0.17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3.3831959522467643</v>
      </c>
      <c r="AC72">
        <v>2.3073032604484029</v>
      </c>
      <c r="AD72">
        <v>3.5616697512913418</v>
      </c>
      <c r="AE72">
        <v>4.8695304810761515</v>
      </c>
      <c r="AF72">
        <v>3.044544891582027</v>
      </c>
      <c r="AG72">
        <v>4.7228099573092903</v>
      </c>
      <c r="AH72">
        <v>13.662860330693325</v>
      </c>
      <c r="AI72">
        <v>1.4092686129478675</v>
      </c>
      <c r="AJ72">
        <v>0</v>
      </c>
      <c r="AK72">
        <v>8.4346813238482596</v>
      </c>
      <c r="AL72">
        <v>0</v>
      </c>
      <c r="AM72">
        <v>1.0127714508745889</v>
      </c>
      <c r="AN72">
        <v>0</v>
      </c>
      <c r="AO72">
        <v>0</v>
      </c>
      <c r="AP72">
        <v>0</v>
      </c>
      <c r="AQ72">
        <v>9.0657423970030884</v>
      </c>
      <c r="AR72">
        <v>0</v>
      </c>
      <c r="AS72">
        <v>2.946924401219742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1.39</v>
      </c>
      <c r="AZ72">
        <v>5.18</v>
      </c>
      <c r="BA72">
        <v>3.43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70.551302810540861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1.96</v>
      </c>
      <c r="M73">
        <v>0</v>
      </c>
      <c r="N73">
        <v>0</v>
      </c>
      <c r="O73">
        <v>0</v>
      </c>
      <c r="P73">
        <v>0</v>
      </c>
      <c r="Q73">
        <v>0.17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3.3831959522467643</v>
      </c>
      <c r="AC73">
        <v>2.3073032604484029</v>
      </c>
      <c r="AD73">
        <v>3.5616697512913418</v>
      </c>
      <c r="AE73">
        <v>4.8695304810761515</v>
      </c>
      <c r="AF73">
        <v>3.044544891582027</v>
      </c>
      <c r="AG73">
        <v>4.7228099573092903</v>
      </c>
      <c r="AH73">
        <v>13.662860330693325</v>
      </c>
      <c r="AI73">
        <v>1.4092686129478675</v>
      </c>
      <c r="AJ73">
        <v>0</v>
      </c>
      <c r="AK73">
        <v>8.4346813238482596</v>
      </c>
      <c r="AL73">
        <v>0</v>
      </c>
      <c r="AM73">
        <v>1.0127714508745889</v>
      </c>
      <c r="AN73">
        <v>0</v>
      </c>
      <c r="AO73">
        <v>0</v>
      </c>
      <c r="AP73">
        <v>0</v>
      </c>
      <c r="AQ73">
        <v>9.0657423970030884</v>
      </c>
      <c r="AR73">
        <v>0</v>
      </c>
      <c r="AS73">
        <v>2.946924401219742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1.39</v>
      </c>
      <c r="AZ73">
        <v>5.18</v>
      </c>
      <c r="BA73">
        <v>3.43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70.551302810540861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1.96</v>
      </c>
      <c r="M74">
        <v>0</v>
      </c>
      <c r="N74">
        <v>0</v>
      </c>
      <c r="O74">
        <v>0</v>
      </c>
      <c r="P74">
        <v>0</v>
      </c>
      <c r="Q74">
        <v>0.17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3.3831959522467643</v>
      </c>
      <c r="AC74">
        <v>2.3073032604484029</v>
      </c>
      <c r="AD74">
        <v>3.5616697512913418</v>
      </c>
      <c r="AE74">
        <v>4.8695304810761515</v>
      </c>
      <c r="AF74">
        <v>3.044544891582027</v>
      </c>
      <c r="AG74">
        <v>4.7228099573092903</v>
      </c>
      <c r="AH74">
        <v>13.662860330693325</v>
      </c>
      <c r="AI74">
        <v>1.4092686129478675</v>
      </c>
      <c r="AJ74">
        <v>0</v>
      </c>
      <c r="AK74">
        <v>8.4346813238482596</v>
      </c>
      <c r="AL74">
        <v>0</v>
      </c>
      <c r="AM74">
        <v>1.5187054495273715</v>
      </c>
      <c r="AN74">
        <v>0</v>
      </c>
      <c r="AO74">
        <v>0</v>
      </c>
      <c r="AP74">
        <v>0</v>
      </c>
      <c r="AQ74">
        <v>9.0657423970030884</v>
      </c>
      <c r="AR74">
        <v>0</v>
      </c>
      <c r="AS74">
        <v>2.946924401219742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1.39</v>
      </c>
      <c r="AZ74">
        <v>5.18</v>
      </c>
      <c r="BA74">
        <v>3.43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71.05723680919364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1.96</v>
      </c>
      <c r="M75">
        <v>0</v>
      </c>
      <c r="N75">
        <v>1.3597581792318636</v>
      </c>
      <c r="O75">
        <v>3.1702567009474452</v>
      </c>
      <c r="P75">
        <v>5.0999999999999996</v>
      </c>
      <c r="Q75">
        <v>0.17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3.3831959522467643</v>
      </c>
      <c r="AC75">
        <v>2.3073032604484029</v>
      </c>
      <c r="AD75">
        <v>3.5616697512913418</v>
      </c>
      <c r="AE75">
        <v>4.8695304810761515</v>
      </c>
      <c r="AF75">
        <v>3.044544891582027</v>
      </c>
      <c r="AG75">
        <v>4.7228099573092903</v>
      </c>
      <c r="AH75">
        <v>13.662860330693325</v>
      </c>
      <c r="AI75">
        <v>3.0757099072692426</v>
      </c>
      <c r="AJ75">
        <v>0</v>
      </c>
      <c r="AK75">
        <v>8.4346813238482596</v>
      </c>
      <c r="AL75">
        <v>0</v>
      </c>
      <c r="AM75">
        <v>1.5187054495273715</v>
      </c>
      <c r="AN75">
        <v>0</v>
      </c>
      <c r="AO75">
        <v>0</v>
      </c>
      <c r="AP75">
        <v>0</v>
      </c>
      <c r="AQ75">
        <v>9.0657423970030884</v>
      </c>
      <c r="AR75">
        <v>0</v>
      </c>
      <c r="AS75">
        <v>2.946924401219742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1.39</v>
      </c>
      <c r="AZ75">
        <v>5.18</v>
      </c>
      <c r="BA75">
        <v>3.43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82.353692983694316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1.96</v>
      </c>
      <c r="M76">
        <v>0</v>
      </c>
      <c r="N76">
        <v>1.3597581792318636</v>
      </c>
      <c r="O76">
        <v>3.1702567009474452</v>
      </c>
      <c r="P76">
        <v>5.0999999999999996</v>
      </c>
      <c r="Q76">
        <v>0.17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3.3831959522467643</v>
      </c>
      <c r="AC76">
        <v>2.3073032604484029</v>
      </c>
      <c r="AD76">
        <v>3.5616697512913418</v>
      </c>
      <c r="AE76">
        <v>4.8695304810761515</v>
      </c>
      <c r="AF76">
        <v>3.044544891582027</v>
      </c>
      <c r="AG76">
        <v>4.7228099573092903</v>
      </c>
      <c r="AH76">
        <v>13.662860330693325</v>
      </c>
      <c r="AI76">
        <v>4.9333821697914315</v>
      </c>
      <c r="AJ76">
        <v>0</v>
      </c>
      <c r="AK76">
        <v>8.4346813238482596</v>
      </c>
      <c r="AL76">
        <v>0</v>
      </c>
      <c r="AM76">
        <v>1.5187054495273715</v>
      </c>
      <c r="AN76">
        <v>0</v>
      </c>
      <c r="AO76">
        <v>0</v>
      </c>
      <c r="AP76">
        <v>0</v>
      </c>
      <c r="AQ76">
        <v>9.0657423970030884</v>
      </c>
      <c r="AR76">
        <v>0</v>
      </c>
      <c r="AS76">
        <v>2.946924401219742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5.18</v>
      </c>
      <c r="BA76">
        <v>3.43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85.611365246216508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1.3597581792318636</v>
      </c>
      <c r="O77">
        <v>3.1702567009474452</v>
      </c>
      <c r="P77">
        <v>5.0999999999999996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4.7047402319881035</v>
      </c>
      <c r="AC77">
        <v>3.0757765096426466</v>
      </c>
      <c r="AD77">
        <v>3.6518501362984623</v>
      </c>
      <c r="AE77">
        <v>4.9864515932802469</v>
      </c>
      <c r="AF77">
        <v>3.3831894570628087</v>
      </c>
      <c r="AG77">
        <v>4.7228099573092903</v>
      </c>
      <c r="AH77">
        <v>13.790416402780297</v>
      </c>
      <c r="AI77">
        <v>4.9333821697914315</v>
      </c>
      <c r="AJ77">
        <v>0</v>
      </c>
      <c r="AK77">
        <v>8.4346813238482596</v>
      </c>
      <c r="AL77">
        <v>0</v>
      </c>
      <c r="AM77">
        <v>1.5187054495273715</v>
      </c>
      <c r="AN77">
        <v>0</v>
      </c>
      <c r="AO77">
        <v>0</v>
      </c>
      <c r="AP77">
        <v>0</v>
      </c>
      <c r="AQ77">
        <v>9.0657423970030884</v>
      </c>
      <c r="AR77">
        <v>0</v>
      </c>
      <c r="AS77">
        <v>2.946924401219742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4.18</v>
      </c>
      <c r="AZ77">
        <v>5.18</v>
      </c>
      <c r="BA77">
        <v>3.5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87.704684909931075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1.3597581792318636</v>
      </c>
      <c r="O78">
        <v>3.1702567009474452</v>
      </c>
      <c r="P78">
        <v>5.0999999999999996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4.7047402319881035</v>
      </c>
      <c r="AC78">
        <v>3.0757765096426466</v>
      </c>
      <c r="AD78">
        <v>3.6518501362984623</v>
      </c>
      <c r="AE78">
        <v>4.9864515932802469</v>
      </c>
      <c r="AF78">
        <v>3.3831894570628087</v>
      </c>
      <c r="AG78">
        <v>4.7228099573092903</v>
      </c>
      <c r="AH78">
        <v>13.790416402780297</v>
      </c>
      <c r="AI78">
        <v>4.9333821697914315</v>
      </c>
      <c r="AJ78">
        <v>0</v>
      </c>
      <c r="AK78">
        <v>8.4346813238482596</v>
      </c>
      <c r="AL78">
        <v>0</v>
      </c>
      <c r="AM78">
        <v>1.5187054495273715</v>
      </c>
      <c r="AN78">
        <v>0</v>
      </c>
      <c r="AO78">
        <v>0</v>
      </c>
      <c r="AP78">
        <v>0</v>
      </c>
      <c r="AQ78">
        <v>9.0657423970030884</v>
      </c>
      <c r="AR78">
        <v>0</v>
      </c>
      <c r="AS78">
        <v>2.946924401219742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4.18</v>
      </c>
      <c r="AZ78">
        <v>5.18</v>
      </c>
      <c r="BA78">
        <v>3.5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87.704684909931075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1.3597581792318636</v>
      </c>
      <c r="O79">
        <v>3.1702567009474452</v>
      </c>
      <c r="P79">
        <v>5.0999999999999996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4.7047402319881035</v>
      </c>
      <c r="AC79">
        <v>3.0757765096426466</v>
      </c>
      <c r="AD79">
        <v>3.6518501362984623</v>
      </c>
      <c r="AE79">
        <v>4.9864515932802469</v>
      </c>
      <c r="AF79">
        <v>3.3831894570628087</v>
      </c>
      <c r="AG79">
        <v>4.7228099573092903</v>
      </c>
      <c r="AH79">
        <v>13.790416402780297</v>
      </c>
      <c r="AI79">
        <v>4.9333821697914315</v>
      </c>
      <c r="AJ79">
        <v>0</v>
      </c>
      <c r="AK79">
        <v>8.4346813238482596</v>
      </c>
      <c r="AL79">
        <v>0</v>
      </c>
      <c r="AM79">
        <v>1.5187054495273715</v>
      </c>
      <c r="AN79">
        <v>0</v>
      </c>
      <c r="AO79">
        <v>0</v>
      </c>
      <c r="AP79">
        <v>0</v>
      </c>
      <c r="AQ79">
        <v>9.0657423970030884</v>
      </c>
      <c r="AR79">
        <v>0</v>
      </c>
      <c r="AS79">
        <v>2.946924401219742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4.18</v>
      </c>
      <c r="AZ79">
        <v>5.18</v>
      </c>
      <c r="BA79">
        <v>3.5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87.704684909931075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1.3597581792318636</v>
      </c>
      <c r="O80">
        <v>3.1702567009474452</v>
      </c>
      <c r="P80">
        <v>5.0999999999999996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4.7047402319881035</v>
      </c>
      <c r="AC80">
        <v>3.0757765096426466</v>
      </c>
      <c r="AD80">
        <v>3.6518501362984623</v>
      </c>
      <c r="AE80">
        <v>4.9864515932802469</v>
      </c>
      <c r="AF80">
        <v>3.3831894570628087</v>
      </c>
      <c r="AG80">
        <v>4.7228099573092903</v>
      </c>
      <c r="AH80">
        <v>13.790416402780297</v>
      </c>
      <c r="AI80">
        <v>4.9333821697914315</v>
      </c>
      <c r="AJ80">
        <v>0</v>
      </c>
      <c r="AK80">
        <v>8.4346813238482596</v>
      </c>
      <c r="AL80">
        <v>0</v>
      </c>
      <c r="AM80">
        <v>1.5187054495273715</v>
      </c>
      <c r="AN80">
        <v>0</v>
      </c>
      <c r="AO80">
        <v>0</v>
      </c>
      <c r="AP80">
        <v>0</v>
      </c>
      <c r="AQ80">
        <v>9.0657423970030884</v>
      </c>
      <c r="AR80">
        <v>0</v>
      </c>
      <c r="AS80">
        <v>2.946924401219742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4.18</v>
      </c>
      <c r="AZ80">
        <v>5.18</v>
      </c>
      <c r="BA80">
        <v>3.5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87.704684909931075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1.3597581792318636</v>
      </c>
      <c r="O81">
        <v>3.1702567009474452</v>
      </c>
      <c r="P81">
        <v>5.0999999999999996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4.7047402319881035</v>
      </c>
      <c r="AC81">
        <v>3.0757765096426466</v>
      </c>
      <c r="AD81">
        <v>3.6518501362984623</v>
      </c>
      <c r="AE81">
        <v>4.9864515932802469</v>
      </c>
      <c r="AF81">
        <v>3.3831894570628087</v>
      </c>
      <c r="AG81">
        <v>4.7228099573092903</v>
      </c>
      <c r="AH81">
        <v>13.790416402780297</v>
      </c>
      <c r="AI81">
        <v>4.9333821697914315</v>
      </c>
      <c r="AJ81">
        <v>0</v>
      </c>
      <c r="AK81">
        <v>8.4346813238482596</v>
      </c>
      <c r="AL81">
        <v>0</v>
      </c>
      <c r="AM81">
        <v>1.5187054495273715</v>
      </c>
      <c r="AN81">
        <v>0</v>
      </c>
      <c r="AO81">
        <v>0</v>
      </c>
      <c r="AP81">
        <v>0</v>
      </c>
      <c r="AQ81">
        <v>9.0657423970030884</v>
      </c>
      <c r="AR81">
        <v>0</v>
      </c>
      <c r="AS81">
        <v>2.946924401219742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4.18</v>
      </c>
      <c r="AZ81">
        <v>5.18</v>
      </c>
      <c r="BA81">
        <v>3.5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87.704684909931075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1.3597581792318636</v>
      </c>
      <c r="O82">
        <v>3.1702567009474452</v>
      </c>
      <c r="P82">
        <v>5.0999999999999996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4.7047402319881035</v>
      </c>
      <c r="AC82">
        <v>3.0757765096426466</v>
      </c>
      <c r="AD82">
        <v>3.6518501362984623</v>
      </c>
      <c r="AE82">
        <v>4.9864515932802469</v>
      </c>
      <c r="AF82">
        <v>3.3831894570628087</v>
      </c>
      <c r="AG82">
        <v>4.7228099573092903</v>
      </c>
      <c r="AH82">
        <v>13.790416402780297</v>
      </c>
      <c r="AI82">
        <v>1.9217299267470918</v>
      </c>
      <c r="AJ82">
        <v>0</v>
      </c>
      <c r="AK82">
        <v>8.4346813238482596</v>
      </c>
      <c r="AL82">
        <v>0</v>
      </c>
      <c r="AM82">
        <v>1.5187054495273715</v>
      </c>
      <c r="AN82">
        <v>0</v>
      </c>
      <c r="AO82">
        <v>0</v>
      </c>
      <c r="AP82">
        <v>0</v>
      </c>
      <c r="AQ82">
        <v>9.0657423970030884</v>
      </c>
      <c r="AR82">
        <v>0</v>
      </c>
      <c r="AS82">
        <v>2.946924401219742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4.18</v>
      </c>
      <c r="AZ82">
        <v>5.18</v>
      </c>
      <c r="BA82">
        <v>3.5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84.693032666886722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8.9376621464000994E-5</v>
      </c>
      <c r="M83">
        <v>0</v>
      </c>
      <c r="N83">
        <v>1.3597581792318636</v>
      </c>
      <c r="O83">
        <v>3.1702567009474452</v>
      </c>
      <c r="P83">
        <v>5.0999999999999996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4.7047402319881035</v>
      </c>
      <c r="AC83">
        <v>3.0757765096426466</v>
      </c>
      <c r="AD83">
        <v>3.6518501362984623</v>
      </c>
      <c r="AE83">
        <v>4.9864515932802469</v>
      </c>
      <c r="AF83">
        <v>3.3831894570628087</v>
      </c>
      <c r="AG83">
        <v>4.7228099573092903</v>
      </c>
      <c r="AH83">
        <v>13.790416402780297</v>
      </c>
      <c r="AI83">
        <v>1.9217299267470918</v>
      </c>
      <c r="AJ83">
        <v>0</v>
      </c>
      <c r="AK83">
        <v>8.4346813238482596</v>
      </c>
      <c r="AL83">
        <v>0</v>
      </c>
      <c r="AM83">
        <v>1.5187054495273715</v>
      </c>
      <c r="AN83">
        <v>0</v>
      </c>
      <c r="AO83">
        <v>0</v>
      </c>
      <c r="AP83">
        <v>0</v>
      </c>
      <c r="AQ83">
        <v>9.0657423970030884</v>
      </c>
      <c r="AR83">
        <v>0</v>
      </c>
      <c r="AS83">
        <v>2.946924401219742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4.18</v>
      </c>
      <c r="AZ83">
        <v>5.18</v>
      </c>
      <c r="BA83">
        <v>3.5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84.693122043508197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1.3597581792318636</v>
      </c>
      <c r="O84">
        <v>3.1702567009474452</v>
      </c>
      <c r="P84">
        <v>5.0999999999999996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4.7047402319881035</v>
      </c>
      <c r="AC84">
        <v>3.0757765096426466</v>
      </c>
      <c r="AD84">
        <v>3.6518501362984623</v>
      </c>
      <c r="AE84">
        <v>4.9864515932802469</v>
      </c>
      <c r="AF84">
        <v>3.3831894570628087</v>
      </c>
      <c r="AG84">
        <v>4.7228099573092903</v>
      </c>
      <c r="AH84">
        <v>13.790416402780297</v>
      </c>
      <c r="AI84">
        <v>1.9217299267470918</v>
      </c>
      <c r="AJ84">
        <v>0</v>
      </c>
      <c r="AK84">
        <v>8.4346813238482596</v>
      </c>
      <c r="AL84">
        <v>0</v>
      </c>
      <c r="AM84">
        <v>1.5187054495273715</v>
      </c>
      <c r="AN84">
        <v>0</v>
      </c>
      <c r="AO84">
        <v>0</v>
      </c>
      <c r="AP84">
        <v>0</v>
      </c>
      <c r="AQ84">
        <v>9.0657423970030884</v>
      </c>
      <c r="AR84">
        <v>0</v>
      </c>
      <c r="AS84">
        <v>2.946924401219742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4.18</v>
      </c>
      <c r="AZ84">
        <v>5.18</v>
      </c>
      <c r="BA84">
        <v>3.5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84.693032666886722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1.3597581792318636</v>
      </c>
      <c r="O85">
        <v>3.1702567009474452</v>
      </c>
      <c r="P85">
        <v>5.0999999999999996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4.557783656158688</v>
      </c>
      <c r="AC85">
        <v>2.9241537239560373</v>
      </c>
      <c r="AD85">
        <v>3.5616697512913418</v>
      </c>
      <c r="AE85">
        <v>4.8695304810761515</v>
      </c>
      <c r="AF85">
        <v>3.044544891582027</v>
      </c>
      <c r="AG85">
        <v>4.7228099573092903</v>
      </c>
      <c r="AH85">
        <v>13.662860330693325</v>
      </c>
      <c r="AI85">
        <v>2.8194792503696307</v>
      </c>
      <c r="AJ85">
        <v>0</v>
      </c>
      <c r="AK85">
        <v>8.4346813238482596</v>
      </c>
      <c r="AL85">
        <v>0</v>
      </c>
      <c r="AM85">
        <v>1.5187054495273715</v>
      </c>
      <c r="AN85">
        <v>0</v>
      </c>
      <c r="AO85">
        <v>0</v>
      </c>
      <c r="AP85">
        <v>0</v>
      </c>
      <c r="AQ85">
        <v>9.0657423970030884</v>
      </c>
      <c r="AR85">
        <v>0</v>
      </c>
      <c r="AS85">
        <v>2.946924401219742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2.79</v>
      </c>
      <c r="AZ85">
        <v>5.18</v>
      </c>
      <c r="BA85">
        <v>3.43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83.158900494214294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1.3597581792318636</v>
      </c>
      <c r="O86">
        <v>3.1702567009474452</v>
      </c>
      <c r="P86">
        <v>5.0999999999999996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4.557783656158688</v>
      </c>
      <c r="AC86">
        <v>2.9241537239560373</v>
      </c>
      <c r="AD86">
        <v>3.5616697512913418</v>
      </c>
      <c r="AE86">
        <v>4.8695304810761515</v>
      </c>
      <c r="AF86">
        <v>3.044544891582027</v>
      </c>
      <c r="AG86">
        <v>4.7228099573092903</v>
      </c>
      <c r="AH86">
        <v>13.662860330693325</v>
      </c>
      <c r="AI86">
        <v>2.8194792503696307</v>
      </c>
      <c r="AJ86">
        <v>0</v>
      </c>
      <c r="AK86">
        <v>8.4346813238482596</v>
      </c>
      <c r="AL86">
        <v>0</v>
      </c>
      <c r="AM86">
        <v>1.5187054495273715</v>
      </c>
      <c r="AN86">
        <v>0</v>
      </c>
      <c r="AO86">
        <v>0</v>
      </c>
      <c r="AP86">
        <v>0</v>
      </c>
      <c r="AQ86">
        <v>9.0657423970030884</v>
      </c>
      <c r="AR86">
        <v>0</v>
      </c>
      <c r="AS86">
        <v>2.946924401219742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2.79</v>
      </c>
      <c r="AZ86">
        <v>5.18</v>
      </c>
      <c r="BA86">
        <v>3.43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83.158900494214294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1.3597581792318636</v>
      </c>
      <c r="O87">
        <v>3.1702567009474452</v>
      </c>
      <c r="P87">
        <v>5.0999999999999996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4.557783656158688</v>
      </c>
      <c r="AC87">
        <v>2.9241537239560373</v>
      </c>
      <c r="AD87">
        <v>3.5616697512913418</v>
      </c>
      <c r="AE87">
        <v>4.8695304810761515</v>
      </c>
      <c r="AF87">
        <v>3.044544891582027</v>
      </c>
      <c r="AG87">
        <v>4.7228099573092903</v>
      </c>
      <c r="AH87">
        <v>13.662860330693325</v>
      </c>
      <c r="AI87">
        <v>2.8194792503696307</v>
      </c>
      <c r="AJ87">
        <v>0</v>
      </c>
      <c r="AK87">
        <v>8.4346813238482596</v>
      </c>
      <c r="AL87">
        <v>0</v>
      </c>
      <c r="AM87">
        <v>1.5187054495273715</v>
      </c>
      <c r="AN87">
        <v>0</v>
      </c>
      <c r="AO87">
        <v>0</v>
      </c>
      <c r="AP87">
        <v>0</v>
      </c>
      <c r="AQ87">
        <v>9.0657423970030884</v>
      </c>
      <c r="AR87">
        <v>0</v>
      </c>
      <c r="AS87">
        <v>2.946924401219742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1.39</v>
      </c>
      <c r="AZ87">
        <v>5.18</v>
      </c>
      <c r="BA87">
        <v>3.43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81.758900494214288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1.3597581792318636</v>
      </c>
      <c r="O88">
        <v>3.1702567009474452</v>
      </c>
      <c r="P88">
        <v>5.0999999999999996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4.557783656158688</v>
      </c>
      <c r="AC88">
        <v>2.9241537239560373</v>
      </c>
      <c r="AD88">
        <v>3.5616697512913418</v>
      </c>
      <c r="AE88">
        <v>4.8695304810761515</v>
      </c>
      <c r="AF88">
        <v>3.044544891582027</v>
      </c>
      <c r="AG88">
        <v>4.7228099573092903</v>
      </c>
      <c r="AH88">
        <v>13.662860330693325</v>
      </c>
      <c r="AI88">
        <v>2.8194792503696307</v>
      </c>
      <c r="AJ88">
        <v>0</v>
      </c>
      <c r="AK88">
        <v>8.4346813238482596</v>
      </c>
      <c r="AL88">
        <v>0</v>
      </c>
      <c r="AM88">
        <v>1.5187054495273715</v>
      </c>
      <c r="AN88">
        <v>0</v>
      </c>
      <c r="AO88">
        <v>0</v>
      </c>
      <c r="AP88">
        <v>0</v>
      </c>
      <c r="AQ88">
        <v>9.0657423970030884</v>
      </c>
      <c r="AR88">
        <v>0</v>
      </c>
      <c r="AS88">
        <v>2.946924401219742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1.39</v>
      </c>
      <c r="AZ88">
        <v>5.18</v>
      </c>
      <c r="BA88">
        <v>3.43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81.758900494214288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1.3597581792318636</v>
      </c>
      <c r="O89">
        <v>3.1702567009474452</v>
      </c>
      <c r="P89">
        <v>5.0999999999999996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4.557783656158688</v>
      </c>
      <c r="AC89">
        <v>2.9241537239560373</v>
      </c>
      <c r="AD89">
        <v>3.5616697512913418</v>
      </c>
      <c r="AE89">
        <v>4.8695304810761515</v>
      </c>
      <c r="AF89">
        <v>3.044544891582027</v>
      </c>
      <c r="AG89">
        <v>4.7228099573092903</v>
      </c>
      <c r="AH89">
        <v>13.662860330693325</v>
      </c>
      <c r="AI89">
        <v>1.9217299267470918</v>
      </c>
      <c r="AJ89">
        <v>0</v>
      </c>
      <c r="AK89">
        <v>8.4346813238482596</v>
      </c>
      <c r="AL89">
        <v>0</v>
      </c>
      <c r="AM89">
        <v>1.5187054495273715</v>
      </c>
      <c r="AN89">
        <v>0</v>
      </c>
      <c r="AO89">
        <v>0</v>
      </c>
      <c r="AP89">
        <v>0</v>
      </c>
      <c r="AQ89">
        <v>9.0657423970030884</v>
      </c>
      <c r="AR89">
        <v>0</v>
      </c>
      <c r="AS89">
        <v>2.946924401219742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1.39</v>
      </c>
      <c r="AZ89">
        <v>5.18</v>
      </c>
      <c r="BA89">
        <v>3.43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80.861151170591739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1.3597581792318636</v>
      </c>
      <c r="O90">
        <v>3.1702567009474452</v>
      </c>
      <c r="P90">
        <v>5.0999999999999996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4.557783656158688</v>
      </c>
      <c r="AC90">
        <v>2.9241537239560373</v>
      </c>
      <c r="AD90">
        <v>3.5616697512913418</v>
      </c>
      <c r="AE90">
        <v>4.8695304810761515</v>
      </c>
      <c r="AF90">
        <v>3.044544891582027</v>
      </c>
      <c r="AG90">
        <v>4.7228099573092903</v>
      </c>
      <c r="AH90">
        <v>13.662860330693325</v>
      </c>
      <c r="AI90">
        <v>1.9217299267470918</v>
      </c>
      <c r="AJ90">
        <v>0</v>
      </c>
      <c r="AK90">
        <v>8.4346813238482596</v>
      </c>
      <c r="AL90">
        <v>0</v>
      </c>
      <c r="AM90">
        <v>1.5187054495273715</v>
      </c>
      <c r="AN90">
        <v>0</v>
      </c>
      <c r="AO90">
        <v>0</v>
      </c>
      <c r="AP90">
        <v>0</v>
      </c>
      <c r="AQ90">
        <v>9.0657423970030884</v>
      </c>
      <c r="AR90">
        <v>0</v>
      </c>
      <c r="AS90">
        <v>2.946924401219742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1.39</v>
      </c>
      <c r="AZ90">
        <v>5.18</v>
      </c>
      <c r="BA90">
        <v>3.43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80.861151170591739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1.3597581792318636</v>
      </c>
      <c r="O91">
        <v>3.1702567009474452</v>
      </c>
      <c r="P91">
        <v>5.0999999999999996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4.7047402319881035</v>
      </c>
      <c r="AC91">
        <v>3.0757765096426466</v>
      </c>
      <c r="AD91">
        <v>3.6518501362984623</v>
      </c>
      <c r="AE91">
        <v>4.9864515932802469</v>
      </c>
      <c r="AF91">
        <v>3.3831894570628087</v>
      </c>
      <c r="AG91">
        <v>4.7228099573092903</v>
      </c>
      <c r="AH91">
        <v>13.790416402780297</v>
      </c>
      <c r="AI91">
        <v>1.9217299267470918</v>
      </c>
      <c r="AJ91">
        <v>0</v>
      </c>
      <c r="AK91">
        <v>8.4346813238482596</v>
      </c>
      <c r="AL91">
        <v>0</v>
      </c>
      <c r="AM91">
        <v>1.5187054495273715</v>
      </c>
      <c r="AN91">
        <v>0</v>
      </c>
      <c r="AO91">
        <v>0</v>
      </c>
      <c r="AP91">
        <v>0</v>
      </c>
      <c r="AQ91">
        <v>9.0657423970030884</v>
      </c>
      <c r="AR91">
        <v>0</v>
      </c>
      <c r="AS91">
        <v>2.946924401219742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1.39</v>
      </c>
      <c r="AZ91">
        <v>5.18</v>
      </c>
      <c r="BA91">
        <v>3.5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81.90303266688673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1.3597581792318636</v>
      </c>
      <c r="O92">
        <v>3.1702567009474452</v>
      </c>
      <c r="P92">
        <v>5.0999999999999996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4.7047402319881035</v>
      </c>
      <c r="AC92">
        <v>3.0757765096426466</v>
      </c>
      <c r="AD92">
        <v>3.6518501362984623</v>
      </c>
      <c r="AE92">
        <v>4.9864515932802469</v>
      </c>
      <c r="AF92">
        <v>3.3831894570628087</v>
      </c>
      <c r="AG92">
        <v>4.7228099573092903</v>
      </c>
      <c r="AH92">
        <v>13.790416402780297</v>
      </c>
      <c r="AI92">
        <v>1.9217299267470918</v>
      </c>
      <c r="AJ92">
        <v>0</v>
      </c>
      <c r="AK92">
        <v>8.4346813238482596</v>
      </c>
      <c r="AL92">
        <v>0</v>
      </c>
      <c r="AM92">
        <v>1.5187054495273715</v>
      </c>
      <c r="AN92">
        <v>0</v>
      </c>
      <c r="AO92">
        <v>0</v>
      </c>
      <c r="AP92">
        <v>0</v>
      </c>
      <c r="AQ92">
        <v>9.0657423970030884</v>
      </c>
      <c r="AR92">
        <v>0</v>
      </c>
      <c r="AS92">
        <v>2.946924401219742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1.39</v>
      </c>
      <c r="AZ92">
        <v>5.18</v>
      </c>
      <c r="BA92">
        <v>3.5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81.90303266688673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1.3597581792318636</v>
      </c>
      <c r="O93">
        <v>3.1702567009474452</v>
      </c>
      <c r="P93">
        <v>5.0999999999999996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4.7047402319881035</v>
      </c>
      <c r="AC93">
        <v>3.0757765096426466</v>
      </c>
      <c r="AD93">
        <v>3.6518501362984623</v>
      </c>
      <c r="AE93">
        <v>4.9864515932802469</v>
      </c>
      <c r="AF93">
        <v>3.3831894570628087</v>
      </c>
      <c r="AG93">
        <v>4.7228099573092903</v>
      </c>
      <c r="AH93">
        <v>13.790416402780297</v>
      </c>
      <c r="AI93">
        <v>1.9217299267470918</v>
      </c>
      <c r="AJ93">
        <v>0</v>
      </c>
      <c r="AK93">
        <v>8.4346813238482596</v>
      </c>
      <c r="AL93">
        <v>0</v>
      </c>
      <c r="AM93">
        <v>1.5187054495273715</v>
      </c>
      <c r="AN93">
        <v>0</v>
      </c>
      <c r="AO93">
        <v>0</v>
      </c>
      <c r="AP93">
        <v>0</v>
      </c>
      <c r="AQ93">
        <v>9.0657423970030884</v>
      </c>
      <c r="AR93">
        <v>0</v>
      </c>
      <c r="AS93">
        <v>2.946924401219742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1.39</v>
      </c>
      <c r="AZ93">
        <v>5.18</v>
      </c>
      <c r="BA93">
        <v>3.5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81.90303266688673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1.3597581792318636</v>
      </c>
      <c r="O94">
        <v>3.1702567009474452</v>
      </c>
      <c r="P94">
        <v>5.0999999999999996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4.7047402319881035</v>
      </c>
      <c r="AC94">
        <v>3.0757765096426466</v>
      </c>
      <c r="AD94">
        <v>3.6518501362984623</v>
      </c>
      <c r="AE94">
        <v>4.9864515932802469</v>
      </c>
      <c r="AF94">
        <v>3.3831894570628087</v>
      </c>
      <c r="AG94">
        <v>4.7228099573092903</v>
      </c>
      <c r="AH94">
        <v>13.790416402780297</v>
      </c>
      <c r="AI94">
        <v>1.9217299267470918</v>
      </c>
      <c r="AJ94">
        <v>0</v>
      </c>
      <c r="AK94">
        <v>8.4346813238482596</v>
      </c>
      <c r="AL94">
        <v>0</v>
      </c>
      <c r="AM94">
        <v>1.5187054495273715</v>
      </c>
      <c r="AN94">
        <v>0</v>
      </c>
      <c r="AO94">
        <v>0</v>
      </c>
      <c r="AP94">
        <v>0</v>
      </c>
      <c r="AQ94">
        <v>9.0657423970030884</v>
      </c>
      <c r="AR94">
        <v>0</v>
      </c>
      <c r="AS94">
        <v>2.946924401219742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1.39</v>
      </c>
      <c r="AZ94">
        <v>5.18</v>
      </c>
      <c r="BA94">
        <v>3.5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81.90303266688673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1.3597581792318636</v>
      </c>
      <c r="O95">
        <v>3.1702567009474452</v>
      </c>
      <c r="P95">
        <v>5.0999999999999996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4.557783656158688</v>
      </c>
      <c r="AC95">
        <v>2.9241537239560373</v>
      </c>
      <c r="AD95">
        <v>3.5616697512913418</v>
      </c>
      <c r="AE95">
        <v>4.8695304810761515</v>
      </c>
      <c r="AF95">
        <v>3.044544891582027</v>
      </c>
      <c r="AG95">
        <v>4.7228099573092903</v>
      </c>
      <c r="AH95">
        <v>13.662860330693325</v>
      </c>
      <c r="AI95">
        <v>1.6014416056225766</v>
      </c>
      <c r="AJ95">
        <v>0</v>
      </c>
      <c r="AK95">
        <v>8.4346813238482596</v>
      </c>
      <c r="AL95">
        <v>0</v>
      </c>
      <c r="AM95">
        <v>1.5187054495273715</v>
      </c>
      <c r="AN95">
        <v>0</v>
      </c>
      <c r="AO95">
        <v>0</v>
      </c>
      <c r="AP95">
        <v>0</v>
      </c>
      <c r="AQ95">
        <v>9.0657423970030884</v>
      </c>
      <c r="AR95">
        <v>0</v>
      </c>
      <c r="AS95">
        <v>2.946924401219742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1.39</v>
      </c>
      <c r="AZ95">
        <v>5.18</v>
      </c>
      <c r="BA95">
        <v>3.43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80.540862849467231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1.3597581792318636</v>
      </c>
      <c r="O96">
        <v>3.1702567009474452</v>
      </c>
      <c r="P96">
        <v>5.0999999999999996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4.557783656158688</v>
      </c>
      <c r="AC96">
        <v>2.9241537239560373</v>
      </c>
      <c r="AD96">
        <v>3.5616697512913418</v>
      </c>
      <c r="AE96">
        <v>4.8695304810761515</v>
      </c>
      <c r="AF96">
        <v>3.044544891582027</v>
      </c>
      <c r="AG96">
        <v>4.7228099573092903</v>
      </c>
      <c r="AH96">
        <v>13.662860330693325</v>
      </c>
      <c r="AI96">
        <v>1.6014416056225766</v>
      </c>
      <c r="AJ96">
        <v>0</v>
      </c>
      <c r="AK96">
        <v>8.4346813238482596</v>
      </c>
      <c r="AL96">
        <v>0</v>
      </c>
      <c r="AM96">
        <v>1.5187054495273715</v>
      </c>
      <c r="AN96">
        <v>0</v>
      </c>
      <c r="AO96">
        <v>0</v>
      </c>
      <c r="AP96">
        <v>0</v>
      </c>
      <c r="AQ96">
        <v>9.0657423970030884</v>
      </c>
      <c r="AR96">
        <v>0</v>
      </c>
      <c r="AS96">
        <v>2.946924401219742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1.39</v>
      </c>
      <c r="AZ96">
        <v>5.18</v>
      </c>
      <c r="BA96">
        <v>3.43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80.540862849467231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1.3597581792318636</v>
      </c>
      <c r="O97">
        <v>3.1702567009474452</v>
      </c>
      <c r="P97">
        <v>5.0999999999999996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4.557783656158688</v>
      </c>
      <c r="AC97">
        <v>2.9241537239560373</v>
      </c>
      <c r="AD97">
        <v>3.5616697512913418</v>
      </c>
      <c r="AE97">
        <v>4.8695304810761515</v>
      </c>
      <c r="AF97">
        <v>3.044544891582027</v>
      </c>
      <c r="AG97">
        <v>4.7228099573092903</v>
      </c>
      <c r="AH97">
        <v>13.662860330693325</v>
      </c>
      <c r="AI97">
        <v>1.6014416056225766</v>
      </c>
      <c r="AJ97">
        <v>0</v>
      </c>
      <c r="AK97">
        <v>8.4346813238482596</v>
      </c>
      <c r="AL97">
        <v>0</v>
      </c>
      <c r="AM97">
        <v>1.5187054495273715</v>
      </c>
      <c r="AN97">
        <v>0</v>
      </c>
      <c r="AO97">
        <v>0</v>
      </c>
      <c r="AP97">
        <v>0</v>
      </c>
      <c r="AQ97">
        <v>9.0657423970030884</v>
      </c>
      <c r="AR97">
        <v>0</v>
      </c>
      <c r="AS97">
        <v>2.946924401219742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1.39</v>
      </c>
      <c r="AZ97">
        <v>5.18</v>
      </c>
      <c r="BA97">
        <v>3.43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80.540862849467231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1.3597581792318636</v>
      </c>
      <c r="O98">
        <v>3.1702567009474452</v>
      </c>
      <c r="P98">
        <v>5.0999999999999996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4.557783656158688</v>
      </c>
      <c r="AC98">
        <v>2.9241537239560373</v>
      </c>
      <c r="AD98">
        <v>3.5616697512913418</v>
      </c>
      <c r="AE98">
        <v>4.8695304810761515</v>
      </c>
      <c r="AF98">
        <v>3.044544891582027</v>
      </c>
      <c r="AG98">
        <v>4.7228099573092903</v>
      </c>
      <c r="AH98">
        <v>13.662860330693325</v>
      </c>
      <c r="AI98">
        <v>1.6014416056225766</v>
      </c>
      <c r="AJ98">
        <v>0</v>
      </c>
      <c r="AK98">
        <v>8.4346813238482596</v>
      </c>
      <c r="AL98">
        <v>0</v>
      </c>
      <c r="AM98">
        <v>1.5187054495273715</v>
      </c>
      <c r="AN98">
        <v>0</v>
      </c>
      <c r="AO98">
        <v>0</v>
      </c>
      <c r="AP98">
        <v>0</v>
      </c>
      <c r="AQ98">
        <v>9.0657423970030884</v>
      </c>
      <c r="AR98">
        <v>0</v>
      </c>
      <c r="AS98">
        <v>2.946924401219742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1.39</v>
      </c>
      <c r="AZ98">
        <v>5.18</v>
      </c>
      <c r="BA98">
        <v>3.43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80.540862849467231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1.63625460121881E-2</v>
      </c>
      <c r="M99">
        <f t="shared" si="2"/>
        <v>0</v>
      </c>
      <c r="N99">
        <f t="shared" si="2"/>
        <v>3.3898549075391179E-2</v>
      </c>
      <c r="O99">
        <f t="shared" si="2"/>
        <v>5.4113850514211685E-2</v>
      </c>
      <c r="P99">
        <f t="shared" si="2"/>
        <v>7.6499999999999999E-2</v>
      </c>
      <c r="Q99">
        <f t="shared" si="2"/>
        <v>3.5000000000000027E-3</v>
      </c>
      <c r="R99">
        <f t="shared" si="2"/>
        <v>0</v>
      </c>
      <c r="S99">
        <f t="shared" si="2"/>
        <v>0</v>
      </c>
      <c r="T99">
        <f t="shared" si="2"/>
        <v>6.2500000000000001E-4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8.7810547443288547E-2</v>
      </c>
      <c r="AC99">
        <f t="shared" si="2"/>
        <v>5.6756364059515778E-2</v>
      </c>
      <c r="AD99">
        <f t="shared" si="2"/>
        <v>8.5750615186013401E-2</v>
      </c>
      <c r="AE99">
        <f t="shared" si="2"/>
        <v>0.11721949488243982</v>
      </c>
      <c r="AF99">
        <f t="shared" si="2"/>
        <v>6.9708477812761793E-2</v>
      </c>
      <c r="AG99">
        <f t="shared" si="2"/>
        <v>0.11334743897542277</v>
      </c>
      <c r="AH99">
        <f t="shared" si="2"/>
        <v>0.32829131615290047</v>
      </c>
      <c r="AI99">
        <f t="shared" si="2"/>
        <v>5.0802673358836134E-2</v>
      </c>
      <c r="AJ99">
        <f t="shared" si="2"/>
        <v>0</v>
      </c>
      <c r="AK99">
        <f t="shared" si="2"/>
        <v>0.20243235177235855</v>
      </c>
      <c r="AL99">
        <f t="shared" si="2"/>
        <v>0</v>
      </c>
      <c r="AM99">
        <f t="shared" si="2"/>
        <v>1.1516774371118485E-2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0.21568501036900598</v>
      </c>
      <c r="AR99">
        <f t="shared" si="2"/>
        <v>0</v>
      </c>
      <c r="AS99">
        <f t="shared" si="2"/>
        <v>7.1341733535518315E-2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3.9989999999999977E-2</v>
      </c>
      <c r="AZ99">
        <f t="shared" si="2"/>
        <v>0.10588250000000005</v>
      </c>
      <c r="BA99">
        <f t="shared" si="2"/>
        <v>8.2530000000000117E-2</v>
      </c>
      <c r="BB99">
        <f t="shared" si="2"/>
        <v>6.2500000000000001E-4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1.8246902435209729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18.739999999999998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18.739999999999998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18.440000000000001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18.440000000000001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15.55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15.55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12.31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12.31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13.71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13.71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12.87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13.03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13.81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13.81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12.64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12.64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15.53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15.53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16.14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16.14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15.66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15.66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18.420000000000002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18.420000000000002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18.61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18.61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18.75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18.75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18.29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18.29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17.16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17.16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18.39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18.39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18.53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18.53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18.559999999999999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18.559999999999999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17.34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17.34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0.44479999999999914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0.44479999999999914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45543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493.25</v>
      </c>
      <c r="L3" s="202">
        <v>9.01</v>
      </c>
      <c r="M3" s="202">
        <v>0</v>
      </c>
      <c r="N3" s="202">
        <v>50.48</v>
      </c>
      <c r="O3" s="202">
        <v>71.31</v>
      </c>
      <c r="P3" s="202">
        <v>26.1</v>
      </c>
      <c r="Q3" s="202">
        <v>8.74</v>
      </c>
      <c r="R3" s="202">
        <v>17.48</v>
      </c>
      <c r="S3" s="202">
        <v>11.22</v>
      </c>
      <c r="T3" s="202">
        <v>0</v>
      </c>
      <c r="U3" s="202">
        <v>58.78</v>
      </c>
      <c r="V3" s="202">
        <v>8.19</v>
      </c>
      <c r="W3" s="202">
        <v>14.33</v>
      </c>
      <c r="X3" s="202">
        <v>42.03</v>
      </c>
      <c r="Y3" s="202">
        <v>0</v>
      </c>
      <c r="Z3">
        <v>0</v>
      </c>
      <c r="AA3" s="202">
        <v>13.61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118.7</v>
      </c>
      <c r="AQ3" s="202">
        <v>38.35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493.25</v>
      </c>
      <c r="L4" s="202">
        <v>9.01</v>
      </c>
      <c r="M4" s="202">
        <v>0</v>
      </c>
      <c r="N4" s="202">
        <v>50.48</v>
      </c>
      <c r="O4" s="202">
        <v>71.31</v>
      </c>
      <c r="P4" s="202">
        <v>26.1</v>
      </c>
      <c r="Q4" s="202">
        <v>8.74</v>
      </c>
      <c r="R4" s="202">
        <v>17.48</v>
      </c>
      <c r="S4" s="202">
        <v>11.22</v>
      </c>
      <c r="T4" s="202">
        <v>0</v>
      </c>
      <c r="U4" s="202">
        <v>58.78</v>
      </c>
      <c r="V4" s="202">
        <v>8.85</v>
      </c>
      <c r="W4" s="202">
        <v>14.33</v>
      </c>
      <c r="X4" s="202">
        <v>42.03</v>
      </c>
      <c r="Y4" s="202">
        <v>0</v>
      </c>
      <c r="Z4">
        <v>0</v>
      </c>
      <c r="AA4" s="202">
        <v>13.61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118.7</v>
      </c>
      <c r="AQ4" s="202">
        <v>38.35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493.25</v>
      </c>
      <c r="L5" s="202">
        <v>9.01</v>
      </c>
      <c r="M5" s="202">
        <v>0</v>
      </c>
      <c r="N5" s="202">
        <v>50.48</v>
      </c>
      <c r="O5" s="202">
        <v>71.31</v>
      </c>
      <c r="P5" s="202">
        <v>26.1</v>
      </c>
      <c r="Q5" s="202">
        <v>8.74</v>
      </c>
      <c r="R5" s="202">
        <v>17.48</v>
      </c>
      <c r="S5" s="202">
        <v>11.22</v>
      </c>
      <c r="T5" s="202">
        <v>0</v>
      </c>
      <c r="U5" s="202">
        <v>58.78</v>
      </c>
      <c r="V5" s="202">
        <v>8.85</v>
      </c>
      <c r="W5" s="202">
        <v>14.33</v>
      </c>
      <c r="X5" s="202">
        <v>42.03</v>
      </c>
      <c r="Y5" s="202">
        <v>0</v>
      </c>
      <c r="Z5">
        <v>0</v>
      </c>
      <c r="AA5" s="202">
        <v>13.61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118.7</v>
      </c>
      <c r="AQ5" s="202">
        <v>38.35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464.59</v>
      </c>
      <c r="L6" s="202">
        <v>9.07</v>
      </c>
      <c r="M6" s="202">
        <v>0</v>
      </c>
      <c r="N6" s="202">
        <v>50.48</v>
      </c>
      <c r="O6" s="202">
        <v>71.31</v>
      </c>
      <c r="P6" s="202">
        <v>26.1</v>
      </c>
      <c r="Q6" s="202">
        <v>8.74</v>
      </c>
      <c r="R6" s="202">
        <v>17.48</v>
      </c>
      <c r="S6" s="202">
        <v>11.22</v>
      </c>
      <c r="T6" s="202">
        <v>0</v>
      </c>
      <c r="U6" s="202">
        <v>58.78</v>
      </c>
      <c r="V6" s="202">
        <v>8.85</v>
      </c>
      <c r="W6" s="202">
        <v>14.33</v>
      </c>
      <c r="X6" s="202">
        <v>42.03</v>
      </c>
      <c r="Y6" s="202">
        <v>0</v>
      </c>
      <c r="Z6">
        <v>0</v>
      </c>
      <c r="AA6" s="202">
        <v>13.61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118.7</v>
      </c>
      <c r="AQ6" s="202">
        <v>38.35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416.19</v>
      </c>
      <c r="L7" s="202">
        <v>9.07</v>
      </c>
      <c r="M7" s="202">
        <v>0</v>
      </c>
      <c r="N7" s="202">
        <v>50.48</v>
      </c>
      <c r="O7" s="202">
        <v>71.31</v>
      </c>
      <c r="P7" s="202">
        <v>26.1</v>
      </c>
      <c r="Q7" s="202">
        <v>8.74</v>
      </c>
      <c r="R7" s="202">
        <v>18.02</v>
      </c>
      <c r="S7" s="202">
        <v>11.22</v>
      </c>
      <c r="T7" s="202">
        <v>0</v>
      </c>
      <c r="U7" s="202">
        <v>58.78</v>
      </c>
      <c r="V7" s="202">
        <v>8.85</v>
      </c>
      <c r="W7" s="202">
        <v>14.33</v>
      </c>
      <c r="X7" s="202">
        <v>42.03</v>
      </c>
      <c r="Y7" s="202">
        <v>0</v>
      </c>
      <c r="Z7">
        <v>0</v>
      </c>
      <c r="AA7" s="202">
        <v>13.61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122.64</v>
      </c>
      <c r="AQ7" s="202">
        <v>39.619999999999997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367.8</v>
      </c>
      <c r="L8" s="202">
        <v>9.07</v>
      </c>
      <c r="M8" s="202">
        <v>0</v>
      </c>
      <c r="N8" s="202">
        <v>50.48</v>
      </c>
      <c r="O8" s="202">
        <v>71.31</v>
      </c>
      <c r="P8" s="202">
        <v>26.1</v>
      </c>
      <c r="Q8" s="202">
        <v>8.74</v>
      </c>
      <c r="R8" s="202">
        <v>18.02</v>
      </c>
      <c r="S8" s="202">
        <v>11.22</v>
      </c>
      <c r="T8" s="202">
        <v>0</v>
      </c>
      <c r="U8" s="202">
        <v>58.78</v>
      </c>
      <c r="V8" s="202">
        <v>8.85</v>
      </c>
      <c r="W8" s="202">
        <v>14.33</v>
      </c>
      <c r="X8" s="202">
        <v>42.03</v>
      </c>
      <c r="Y8" s="202">
        <v>0</v>
      </c>
      <c r="Z8">
        <v>0</v>
      </c>
      <c r="AA8" s="202">
        <v>13.61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118.7</v>
      </c>
      <c r="AQ8" s="202">
        <v>38.4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319.39999999999998</v>
      </c>
      <c r="L9" s="202">
        <v>9.07</v>
      </c>
      <c r="M9" s="202">
        <v>0</v>
      </c>
      <c r="N9" s="202">
        <v>50.48</v>
      </c>
      <c r="O9" s="202">
        <v>71.31</v>
      </c>
      <c r="P9" s="202">
        <v>26.1</v>
      </c>
      <c r="Q9" s="202">
        <v>8.74</v>
      </c>
      <c r="R9" s="202">
        <v>18.02</v>
      </c>
      <c r="S9" s="202">
        <v>11.22</v>
      </c>
      <c r="T9" s="202">
        <v>0</v>
      </c>
      <c r="U9" s="202">
        <v>58.78</v>
      </c>
      <c r="V9" s="202">
        <v>8.85</v>
      </c>
      <c r="W9" s="202">
        <v>14.33</v>
      </c>
      <c r="X9" s="202">
        <v>42.03</v>
      </c>
      <c r="Y9" s="202">
        <v>0</v>
      </c>
      <c r="Z9">
        <v>0</v>
      </c>
      <c r="AA9" s="202">
        <v>13.61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118.7</v>
      </c>
      <c r="AQ9" s="202">
        <v>38.4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273.10000000000002</v>
      </c>
      <c r="L10" s="202">
        <v>9.07</v>
      </c>
      <c r="M10" s="202">
        <v>0</v>
      </c>
      <c r="N10" s="202">
        <v>50.48</v>
      </c>
      <c r="O10" s="202">
        <v>71.31</v>
      </c>
      <c r="P10" s="202">
        <v>26.1</v>
      </c>
      <c r="Q10" s="202">
        <v>8.74</v>
      </c>
      <c r="R10" s="202">
        <v>18.02</v>
      </c>
      <c r="S10" s="202">
        <v>11.22</v>
      </c>
      <c r="T10" s="202">
        <v>0</v>
      </c>
      <c r="U10" s="202">
        <v>58.78</v>
      </c>
      <c r="V10" s="202">
        <v>8.85</v>
      </c>
      <c r="W10" s="202">
        <v>14.32</v>
      </c>
      <c r="X10" s="202">
        <v>42.03</v>
      </c>
      <c r="Y10" s="202">
        <v>0</v>
      </c>
      <c r="Z10">
        <v>0</v>
      </c>
      <c r="AA10" s="202">
        <v>13.61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118.7</v>
      </c>
      <c r="AQ10" s="202">
        <v>38.4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273.10000000000002</v>
      </c>
      <c r="L11" s="202">
        <v>9.07</v>
      </c>
      <c r="M11" s="202">
        <v>0</v>
      </c>
      <c r="N11" s="202">
        <v>50.48</v>
      </c>
      <c r="O11" s="202">
        <v>71.31</v>
      </c>
      <c r="P11" s="202">
        <v>26.1</v>
      </c>
      <c r="Q11" s="202">
        <v>8.74</v>
      </c>
      <c r="R11" s="202">
        <v>18.02</v>
      </c>
      <c r="S11" s="202">
        <v>11.22</v>
      </c>
      <c r="T11" s="202">
        <v>0</v>
      </c>
      <c r="U11" s="202">
        <v>58.78</v>
      </c>
      <c r="V11" s="202">
        <v>8.85</v>
      </c>
      <c r="W11" s="202">
        <v>14.32</v>
      </c>
      <c r="X11" s="202">
        <v>42.03</v>
      </c>
      <c r="Y11" s="202">
        <v>0</v>
      </c>
      <c r="Z11">
        <v>0</v>
      </c>
      <c r="AA11" s="202">
        <v>13.61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118.7</v>
      </c>
      <c r="AQ11" s="202">
        <v>38.4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273.10000000000002</v>
      </c>
      <c r="L12" s="202">
        <v>5.5</v>
      </c>
      <c r="M12" s="202">
        <v>0</v>
      </c>
      <c r="N12" s="202">
        <v>50.48</v>
      </c>
      <c r="O12" s="202">
        <v>71.31</v>
      </c>
      <c r="P12" s="202">
        <v>26.1</v>
      </c>
      <c r="Q12" s="202">
        <v>5.08</v>
      </c>
      <c r="R12" s="202">
        <v>10.33</v>
      </c>
      <c r="S12" s="202">
        <v>6.29</v>
      </c>
      <c r="T12" s="202">
        <v>0</v>
      </c>
      <c r="U12" s="202">
        <v>58.78</v>
      </c>
      <c r="V12" s="202">
        <v>8.85</v>
      </c>
      <c r="W12" s="202">
        <v>14.32</v>
      </c>
      <c r="X12" s="202">
        <v>42.03</v>
      </c>
      <c r="Y12" s="202">
        <v>0</v>
      </c>
      <c r="Z12">
        <v>0</v>
      </c>
      <c r="AA12" s="202">
        <v>13.61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118.7</v>
      </c>
      <c r="AQ12" s="202">
        <v>25.38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273.10000000000002</v>
      </c>
      <c r="L13" s="202">
        <v>5.5</v>
      </c>
      <c r="M13" s="202">
        <v>0</v>
      </c>
      <c r="N13" s="202">
        <v>50.48</v>
      </c>
      <c r="O13" s="202">
        <v>71.31</v>
      </c>
      <c r="P13" s="202">
        <v>26.1</v>
      </c>
      <c r="Q13" s="202">
        <v>5.08</v>
      </c>
      <c r="R13" s="202">
        <v>10.33</v>
      </c>
      <c r="S13" s="202">
        <v>6.29</v>
      </c>
      <c r="T13" s="202">
        <v>0</v>
      </c>
      <c r="U13" s="202">
        <v>58.78</v>
      </c>
      <c r="V13" s="202">
        <v>8.85</v>
      </c>
      <c r="W13" s="202">
        <v>14.32</v>
      </c>
      <c r="X13" s="202">
        <v>42.03</v>
      </c>
      <c r="Y13" s="202">
        <v>0</v>
      </c>
      <c r="Z13">
        <v>0</v>
      </c>
      <c r="AA13" s="202">
        <v>13.61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118.7</v>
      </c>
      <c r="AQ13" s="202">
        <v>25.38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273.10000000000002</v>
      </c>
      <c r="L14" s="202">
        <v>5.5</v>
      </c>
      <c r="M14" s="202">
        <v>0</v>
      </c>
      <c r="N14" s="202">
        <v>50.48</v>
      </c>
      <c r="O14" s="202">
        <v>71.31</v>
      </c>
      <c r="P14" s="202">
        <v>26.1</v>
      </c>
      <c r="Q14" s="202">
        <v>5.08</v>
      </c>
      <c r="R14" s="202">
        <v>10.33</v>
      </c>
      <c r="S14" s="202">
        <v>6.29</v>
      </c>
      <c r="T14" s="202">
        <v>0</v>
      </c>
      <c r="U14" s="202">
        <v>58.78</v>
      </c>
      <c r="V14" s="202">
        <v>8.85</v>
      </c>
      <c r="W14" s="202">
        <v>14.32</v>
      </c>
      <c r="X14" s="202">
        <v>42.03</v>
      </c>
      <c r="Y14" s="202">
        <v>0</v>
      </c>
      <c r="Z14">
        <v>0</v>
      </c>
      <c r="AA14" s="202">
        <v>13.61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60</v>
      </c>
      <c r="AQ14" s="202">
        <v>25.38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273.10000000000002</v>
      </c>
      <c r="L15" s="202">
        <v>5.5</v>
      </c>
      <c r="M15" s="202">
        <v>0</v>
      </c>
      <c r="N15" s="202">
        <v>50.48</v>
      </c>
      <c r="O15" s="202">
        <v>71.31</v>
      </c>
      <c r="P15" s="202">
        <v>26.1</v>
      </c>
      <c r="Q15" s="202">
        <v>5.08</v>
      </c>
      <c r="R15" s="202">
        <v>10.33</v>
      </c>
      <c r="S15" s="202">
        <v>6.29</v>
      </c>
      <c r="T15" s="202">
        <v>0</v>
      </c>
      <c r="U15" s="202">
        <v>58.78</v>
      </c>
      <c r="V15" s="202">
        <v>8.85</v>
      </c>
      <c r="W15" s="202">
        <v>14.33</v>
      </c>
      <c r="X15" s="202">
        <v>42.03</v>
      </c>
      <c r="Y15" s="202">
        <v>0</v>
      </c>
      <c r="Z15">
        <v>0</v>
      </c>
      <c r="AA15" s="202">
        <v>13.61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58.07</v>
      </c>
      <c r="AQ15" s="202">
        <v>25.38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273.10000000000002</v>
      </c>
      <c r="L16" s="202">
        <v>5.5</v>
      </c>
      <c r="M16" s="202">
        <v>0</v>
      </c>
      <c r="N16" s="202">
        <v>50.48</v>
      </c>
      <c r="O16" s="202">
        <v>71.31</v>
      </c>
      <c r="P16" s="202">
        <v>26.1</v>
      </c>
      <c r="Q16" s="202">
        <v>5.08</v>
      </c>
      <c r="R16" s="202">
        <v>10.33</v>
      </c>
      <c r="S16" s="202">
        <v>6.29</v>
      </c>
      <c r="T16" s="202">
        <v>0</v>
      </c>
      <c r="U16" s="202">
        <v>58.78</v>
      </c>
      <c r="V16" s="202">
        <v>8.85</v>
      </c>
      <c r="W16" s="202">
        <v>14.33</v>
      </c>
      <c r="X16" s="202">
        <v>42.03</v>
      </c>
      <c r="Y16" s="202">
        <v>0</v>
      </c>
      <c r="Z16">
        <v>0</v>
      </c>
      <c r="AA16" s="202">
        <v>13.61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58.07</v>
      </c>
      <c r="AQ16" s="202">
        <v>25.38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273.10000000000002</v>
      </c>
      <c r="L17" s="202">
        <v>5.5</v>
      </c>
      <c r="M17" s="202">
        <v>0</v>
      </c>
      <c r="N17" s="202">
        <v>50.48</v>
      </c>
      <c r="O17" s="202">
        <v>71.31</v>
      </c>
      <c r="P17" s="202">
        <v>26.1</v>
      </c>
      <c r="Q17" s="202">
        <v>5.08</v>
      </c>
      <c r="R17" s="202">
        <v>10.33</v>
      </c>
      <c r="S17" s="202">
        <v>6.29</v>
      </c>
      <c r="T17" s="202">
        <v>0</v>
      </c>
      <c r="U17" s="202">
        <v>58.78</v>
      </c>
      <c r="V17" s="202">
        <v>4.79</v>
      </c>
      <c r="W17" s="202">
        <v>8.2799999999999994</v>
      </c>
      <c r="X17" s="202">
        <v>23.71</v>
      </c>
      <c r="Y17" s="202">
        <v>0</v>
      </c>
      <c r="Z17">
        <v>0</v>
      </c>
      <c r="AA17" s="202">
        <v>13.61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58.07</v>
      </c>
      <c r="AQ17" s="202">
        <v>25.38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273.10000000000002</v>
      </c>
      <c r="L18" s="202">
        <v>5.5</v>
      </c>
      <c r="M18" s="202">
        <v>0</v>
      </c>
      <c r="N18" s="202">
        <v>50.48</v>
      </c>
      <c r="O18" s="202">
        <v>71.31</v>
      </c>
      <c r="P18" s="202">
        <v>26.1</v>
      </c>
      <c r="Q18" s="202">
        <v>5.08</v>
      </c>
      <c r="R18" s="202">
        <v>10.33</v>
      </c>
      <c r="S18" s="202">
        <v>6.29</v>
      </c>
      <c r="T18" s="202">
        <v>0</v>
      </c>
      <c r="U18" s="202">
        <v>58.78</v>
      </c>
      <c r="V18" s="202">
        <v>4.79</v>
      </c>
      <c r="W18" s="202">
        <v>8.2799999999999994</v>
      </c>
      <c r="X18" s="202">
        <v>23.71</v>
      </c>
      <c r="Y18" s="202">
        <v>0</v>
      </c>
      <c r="Z18">
        <v>0</v>
      </c>
      <c r="AA18" s="202">
        <v>13.61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58.07</v>
      </c>
      <c r="AQ18" s="202">
        <v>25.38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273.10000000000002</v>
      </c>
      <c r="L19" s="202">
        <v>5.5</v>
      </c>
      <c r="M19" s="202">
        <v>0</v>
      </c>
      <c r="N19" s="202">
        <v>50.48</v>
      </c>
      <c r="O19" s="202">
        <v>71.31</v>
      </c>
      <c r="P19" s="202">
        <v>26.1</v>
      </c>
      <c r="Q19" s="202">
        <v>5.08</v>
      </c>
      <c r="R19" s="202">
        <v>10.33</v>
      </c>
      <c r="S19" s="202">
        <v>6.29</v>
      </c>
      <c r="T19" s="202">
        <v>0</v>
      </c>
      <c r="U19" s="202">
        <v>58.78</v>
      </c>
      <c r="V19" s="202">
        <v>4.79</v>
      </c>
      <c r="W19" s="202">
        <v>8.2799999999999994</v>
      </c>
      <c r="X19" s="202">
        <v>23.71</v>
      </c>
      <c r="Y19" s="202">
        <v>0</v>
      </c>
      <c r="Z19">
        <v>0</v>
      </c>
      <c r="AA19" s="202">
        <v>13.61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58.07</v>
      </c>
      <c r="AQ19" s="202">
        <v>25.38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273.10000000000002</v>
      </c>
      <c r="L20" s="202">
        <v>5.5</v>
      </c>
      <c r="M20" s="202">
        <v>0</v>
      </c>
      <c r="N20" s="202">
        <v>50.48</v>
      </c>
      <c r="O20" s="202">
        <v>71.31</v>
      </c>
      <c r="P20" s="202">
        <v>26.1</v>
      </c>
      <c r="Q20" s="202">
        <v>5.08</v>
      </c>
      <c r="R20" s="202">
        <v>10.33</v>
      </c>
      <c r="S20" s="202">
        <v>6.29</v>
      </c>
      <c r="T20" s="202">
        <v>0</v>
      </c>
      <c r="U20" s="202">
        <v>58.78</v>
      </c>
      <c r="V20" s="202">
        <v>4.79</v>
      </c>
      <c r="W20" s="202">
        <v>8.2799999999999994</v>
      </c>
      <c r="X20" s="202">
        <v>23.71</v>
      </c>
      <c r="Y20" s="202">
        <v>0</v>
      </c>
      <c r="Z20">
        <v>0</v>
      </c>
      <c r="AA20" s="202">
        <v>13.61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58.07</v>
      </c>
      <c r="AQ20" s="202">
        <v>25.38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273.10000000000002</v>
      </c>
      <c r="L21" s="202">
        <v>5.5</v>
      </c>
      <c r="M21" s="202">
        <v>0</v>
      </c>
      <c r="N21" s="202">
        <v>50.48</v>
      </c>
      <c r="O21" s="202">
        <v>71.31</v>
      </c>
      <c r="P21" s="202">
        <v>26.1</v>
      </c>
      <c r="Q21" s="202">
        <v>5.08</v>
      </c>
      <c r="R21" s="202">
        <v>10.33</v>
      </c>
      <c r="S21" s="202">
        <v>6.29</v>
      </c>
      <c r="T21" s="202">
        <v>0</v>
      </c>
      <c r="U21" s="202">
        <v>58.78</v>
      </c>
      <c r="V21" s="202">
        <v>4.79</v>
      </c>
      <c r="W21" s="202">
        <v>8.23</v>
      </c>
      <c r="X21" s="202">
        <v>23.53</v>
      </c>
      <c r="Y21" s="202">
        <v>0</v>
      </c>
      <c r="Z21">
        <v>0</v>
      </c>
      <c r="AA21" s="202">
        <v>13.61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58.07</v>
      </c>
      <c r="AQ21" s="202">
        <v>25.38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273.10000000000002</v>
      </c>
      <c r="L22" s="202">
        <v>5.5</v>
      </c>
      <c r="M22" s="202">
        <v>0</v>
      </c>
      <c r="N22" s="202">
        <v>50.48</v>
      </c>
      <c r="O22" s="202">
        <v>71.31</v>
      </c>
      <c r="P22" s="202">
        <v>26.1</v>
      </c>
      <c r="Q22" s="202">
        <v>5.08</v>
      </c>
      <c r="R22" s="202">
        <v>10.33</v>
      </c>
      <c r="S22" s="202">
        <v>6.29</v>
      </c>
      <c r="T22" s="202">
        <v>0</v>
      </c>
      <c r="U22" s="202">
        <v>58.78</v>
      </c>
      <c r="V22" s="202">
        <v>4.79</v>
      </c>
      <c r="W22" s="202">
        <v>8.23</v>
      </c>
      <c r="X22" s="202">
        <v>23.53</v>
      </c>
      <c r="Y22" s="202">
        <v>0</v>
      </c>
      <c r="Z22">
        <v>0</v>
      </c>
      <c r="AA22" s="202">
        <v>13.61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58.07</v>
      </c>
      <c r="AQ22" s="202">
        <v>25.38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273.10000000000002</v>
      </c>
      <c r="L23" s="202">
        <v>5.5</v>
      </c>
      <c r="M23" s="202">
        <v>0</v>
      </c>
      <c r="N23" s="202">
        <v>50.48</v>
      </c>
      <c r="O23" s="202">
        <v>71.31</v>
      </c>
      <c r="P23" s="202">
        <v>26.1</v>
      </c>
      <c r="Q23" s="202">
        <v>5.08</v>
      </c>
      <c r="R23" s="202">
        <v>10.33</v>
      </c>
      <c r="S23" s="202">
        <v>6.29</v>
      </c>
      <c r="T23" s="202">
        <v>0</v>
      </c>
      <c r="U23" s="202">
        <v>58.78</v>
      </c>
      <c r="V23" s="202">
        <v>4.3499999999999996</v>
      </c>
      <c r="W23" s="202">
        <v>8.23</v>
      </c>
      <c r="X23" s="202">
        <v>23.23</v>
      </c>
      <c r="Y23" s="202">
        <v>0</v>
      </c>
      <c r="Z23">
        <v>0</v>
      </c>
      <c r="AA23" s="202">
        <v>13.61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58.07</v>
      </c>
      <c r="AQ23" s="202">
        <v>25.38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273.10000000000002</v>
      </c>
      <c r="L24" s="202">
        <v>5.5</v>
      </c>
      <c r="M24" s="202">
        <v>0</v>
      </c>
      <c r="N24" s="202">
        <v>50.48</v>
      </c>
      <c r="O24" s="202">
        <v>71.31</v>
      </c>
      <c r="P24" s="202">
        <v>26.1</v>
      </c>
      <c r="Q24" s="202">
        <v>5.08</v>
      </c>
      <c r="R24" s="202">
        <v>10.33</v>
      </c>
      <c r="S24" s="202">
        <v>6.29</v>
      </c>
      <c r="T24" s="202">
        <v>0</v>
      </c>
      <c r="U24" s="202">
        <v>58.78</v>
      </c>
      <c r="V24" s="202">
        <v>4.3499999999999996</v>
      </c>
      <c r="W24" s="202">
        <v>8.23</v>
      </c>
      <c r="X24" s="202">
        <v>23.23</v>
      </c>
      <c r="Y24" s="202">
        <v>0</v>
      </c>
      <c r="Z24">
        <v>0</v>
      </c>
      <c r="AA24" s="202">
        <v>13.61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58.07</v>
      </c>
      <c r="AQ24" s="202">
        <v>25.38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273.10000000000002</v>
      </c>
      <c r="L25" s="202">
        <v>5.5</v>
      </c>
      <c r="M25" s="202">
        <v>0</v>
      </c>
      <c r="N25" s="202">
        <v>50.48</v>
      </c>
      <c r="O25" s="202">
        <v>71.31</v>
      </c>
      <c r="P25" s="202">
        <v>26.1</v>
      </c>
      <c r="Q25" s="202">
        <v>5.08</v>
      </c>
      <c r="R25" s="202">
        <v>10.33</v>
      </c>
      <c r="S25" s="202">
        <v>6.29</v>
      </c>
      <c r="T25" s="202">
        <v>0</v>
      </c>
      <c r="U25" s="202">
        <v>58.78</v>
      </c>
      <c r="V25" s="202">
        <v>4.3499999999999996</v>
      </c>
      <c r="W25" s="202">
        <v>8.23</v>
      </c>
      <c r="X25" s="202">
        <v>23.23</v>
      </c>
      <c r="Y25" s="202">
        <v>0</v>
      </c>
      <c r="Z25">
        <v>0</v>
      </c>
      <c r="AA25" s="202">
        <v>13.61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58.07</v>
      </c>
      <c r="AQ25" s="202">
        <v>25.38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273.10000000000002</v>
      </c>
      <c r="L26" s="202">
        <v>5.5</v>
      </c>
      <c r="M26" s="202">
        <v>0</v>
      </c>
      <c r="N26" s="202">
        <v>50.48</v>
      </c>
      <c r="O26" s="202">
        <v>71.31</v>
      </c>
      <c r="P26" s="202">
        <v>26.1</v>
      </c>
      <c r="Q26" s="202">
        <v>5.08</v>
      </c>
      <c r="R26" s="202">
        <v>10.33</v>
      </c>
      <c r="S26" s="202">
        <v>6.29</v>
      </c>
      <c r="T26" s="202">
        <v>0</v>
      </c>
      <c r="U26" s="202">
        <v>58.78</v>
      </c>
      <c r="V26" s="202">
        <v>4.3499999999999996</v>
      </c>
      <c r="W26" s="202">
        <v>8.23</v>
      </c>
      <c r="X26" s="202">
        <v>23.23</v>
      </c>
      <c r="Y26" s="202">
        <v>0</v>
      </c>
      <c r="Z26">
        <v>0</v>
      </c>
      <c r="AA26" s="202">
        <v>13.61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58.07</v>
      </c>
      <c r="AQ26" s="202">
        <v>25.38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273.10000000000002</v>
      </c>
      <c r="L27" s="202">
        <v>5.5</v>
      </c>
      <c r="M27" s="202">
        <v>0</v>
      </c>
      <c r="N27" s="202">
        <v>50.48</v>
      </c>
      <c r="O27" s="202">
        <v>71.31</v>
      </c>
      <c r="P27" s="202">
        <v>26.1</v>
      </c>
      <c r="Q27" s="202">
        <v>5.08</v>
      </c>
      <c r="R27" s="202">
        <v>10.33</v>
      </c>
      <c r="S27" s="202">
        <v>6.29</v>
      </c>
      <c r="T27" s="202">
        <v>0</v>
      </c>
      <c r="U27" s="202">
        <v>58.78</v>
      </c>
      <c r="V27" s="202">
        <v>8.84</v>
      </c>
      <c r="W27" s="202">
        <v>14.33</v>
      </c>
      <c r="X27" s="202">
        <v>42.02</v>
      </c>
      <c r="Y27" s="202">
        <v>0</v>
      </c>
      <c r="Z27">
        <v>0</v>
      </c>
      <c r="AA27" s="202">
        <v>13.61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110.21</v>
      </c>
      <c r="AQ27" s="202">
        <v>25.38</v>
      </c>
      <c r="AR27" s="202">
        <v>17.46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273.10000000000002</v>
      </c>
      <c r="L28" s="202">
        <v>5.5</v>
      </c>
      <c r="M28" s="202">
        <v>0</v>
      </c>
      <c r="N28" s="202">
        <v>50.48</v>
      </c>
      <c r="O28" s="202">
        <v>71.31</v>
      </c>
      <c r="P28" s="202">
        <v>26.1</v>
      </c>
      <c r="Q28" s="202">
        <v>5.08</v>
      </c>
      <c r="R28" s="202">
        <v>10.33</v>
      </c>
      <c r="S28" s="202">
        <v>6.29</v>
      </c>
      <c r="T28" s="202">
        <v>0</v>
      </c>
      <c r="U28" s="202">
        <v>58.78</v>
      </c>
      <c r="V28" s="202">
        <v>8.84</v>
      </c>
      <c r="W28" s="202">
        <v>14.33</v>
      </c>
      <c r="X28" s="202">
        <v>42.02</v>
      </c>
      <c r="Y28" s="202">
        <v>0</v>
      </c>
      <c r="Z28">
        <v>0</v>
      </c>
      <c r="AA28" s="202">
        <v>13.61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118.7</v>
      </c>
      <c r="AQ28" s="202">
        <v>25.38</v>
      </c>
      <c r="AR28" s="202">
        <v>29.57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273.10000000000002</v>
      </c>
      <c r="L29" s="202">
        <v>5.5</v>
      </c>
      <c r="M29" s="202">
        <v>0</v>
      </c>
      <c r="N29" s="202">
        <v>50.48</v>
      </c>
      <c r="O29" s="202">
        <v>71.31</v>
      </c>
      <c r="P29" s="202">
        <v>26.1</v>
      </c>
      <c r="Q29" s="202">
        <v>5.08</v>
      </c>
      <c r="R29" s="202">
        <v>10.33</v>
      </c>
      <c r="S29" s="202">
        <v>6.29</v>
      </c>
      <c r="T29" s="202">
        <v>0</v>
      </c>
      <c r="U29" s="202">
        <v>58.78</v>
      </c>
      <c r="V29" s="202">
        <v>8.84</v>
      </c>
      <c r="W29" s="202">
        <v>14.33</v>
      </c>
      <c r="X29" s="202">
        <v>42.02</v>
      </c>
      <c r="Y29" s="202">
        <v>0</v>
      </c>
      <c r="Z29">
        <v>0</v>
      </c>
      <c r="AA29" s="202">
        <v>13.61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118.7</v>
      </c>
      <c r="AQ29" s="202">
        <v>25.38</v>
      </c>
      <c r="AR29" s="202">
        <v>33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273.10000000000002</v>
      </c>
      <c r="L30" s="202">
        <v>5.5</v>
      </c>
      <c r="M30" s="202">
        <v>0</v>
      </c>
      <c r="N30" s="202">
        <v>50.48</v>
      </c>
      <c r="O30" s="202">
        <v>71.31</v>
      </c>
      <c r="P30" s="202">
        <v>26.1</v>
      </c>
      <c r="Q30" s="202">
        <v>5.08</v>
      </c>
      <c r="R30" s="202">
        <v>10.33</v>
      </c>
      <c r="S30" s="202">
        <v>6.29</v>
      </c>
      <c r="T30" s="202">
        <v>0</v>
      </c>
      <c r="U30" s="202">
        <v>58.78</v>
      </c>
      <c r="V30" s="202">
        <v>8.84</v>
      </c>
      <c r="W30" s="202">
        <v>14.33</v>
      </c>
      <c r="X30" s="202">
        <v>42.02</v>
      </c>
      <c r="Y30" s="202">
        <v>0</v>
      </c>
      <c r="Z30">
        <v>0</v>
      </c>
      <c r="AA30" s="202">
        <v>13.61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118.7</v>
      </c>
      <c r="AQ30" s="202">
        <v>25.38</v>
      </c>
      <c r="AR30" s="202">
        <v>34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273.10000000000002</v>
      </c>
      <c r="L31" s="202">
        <v>5.5</v>
      </c>
      <c r="M31" s="202">
        <v>0</v>
      </c>
      <c r="N31" s="202">
        <v>50.48</v>
      </c>
      <c r="O31" s="202">
        <v>71.31</v>
      </c>
      <c r="P31" s="202">
        <v>26.1</v>
      </c>
      <c r="Q31" s="202">
        <v>5.08</v>
      </c>
      <c r="R31" s="202">
        <v>10.33</v>
      </c>
      <c r="S31" s="202">
        <v>6.29</v>
      </c>
      <c r="T31" s="202">
        <v>0</v>
      </c>
      <c r="U31" s="202">
        <v>58.78</v>
      </c>
      <c r="V31" s="202">
        <v>8.84</v>
      </c>
      <c r="W31" s="202">
        <v>14.33</v>
      </c>
      <c r="X31" s="202">
        <v>42.02</v>
      </c>
      <c r="Y31" s="202">
        <v>0</v>
      </c>
      <c r="Z31">
        <v>0</v>
      </c>
      <c r="AA31" s="202">
        <v>13.61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60</v>
      </c>
      <c r="AQ31" s="202">
        <v>25.38</v>
      </c>
      <c r="AR31" s="202">
        <v>34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273.10000000000002</v>
      </c>
      <c r="L32" s="202">
        <v>5.5</v>
      </c>
      <c r="M32" s="202">
        <v>0</v>
      </c>
      <c r="N32" s="202">
        <v>50.48</v>
      </c>
      <c r="O32" s="202">
        <v>71.31</v>
      </c>
      <c r="P32" s="202">
        <v>26.1</v>
      </c>
      <c r="Q32" s="202">
        <v>5.08</v>
      </c>
      <c r="R32" s="202">
        <v>10.33</v>
      </c>
      <c r="S32" s="202">
        <v>6.29</v>
      </c>
      <c r="T32" s="202">
        <v>0</v>
      </c>
      <c r="U32" s="202">
        <v>58.78</v>
      </c>
      <c r="V32" s="202">
        <v>8.84</v>
      </c>
      <c r="W32" s="202">
        <v>14.33</v>
      </c>
      <c r="X32" s="202">
        <v>42.02</v>
      </c>
      <c r="Y32" s="202">
        <v>0</v>
      </c>
      <c r="Z32">
        <v>0</v>
      </c>
      <c r="AA32" s="202">
        <v>13.61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58.07</v>
      </c>
      <c r="AQ32" s="202">
        <v>25.38</v>
      </c>
      <c r="AR32" s="202">
        <v>36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273.10000000000002</v>
      </c>
      <c r="L33" s="202">
        <v>5.5</v>
      </c>
      <c r="M33" s="202">
        <v>0</v>
      </c>
      <c r="N33" s="202">
        <v>28.07</v>
      </c>
      <c r="O33" s="202">
        <v>71.31</v>
      </c>
      <c r="P33" s="202">
        <v>14.52</v>
      </c>
      <c r="Q33" s="202">
        <v>5.08</v>
      </c>
      <c r="R33" s="202">
        <v>10.33</v>
      </c>
      <c r="S33" s="202">
        <v>6.29</v>
      </c>
      <c r="T33" s="202">
        <v>0</v>
      </c>
      <c r="U33" s="202">
        <v>58.78</v>
      </c>
      <c r="V33" s="202">
        <v>4.3499999999999996</v>
      </c>
      <c r="W33" s="202">
        <v>8.23</v>
      </c>
      <c r="X33" s="202">
        <v>23.23</v>
      </c>
      <c r="Y33" s="202">
        <v>0</v>
      </c>
      <c r="Z33">
        <v>0</v>
      </c>
      <c r="AA33" s="202">
        <v>13.61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58.07</v>
      </c>
      <c r="AQ33" s="202">
        <v>25.38</v>
      </c>
      <c r="AR33" s="202">
        <v>39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273.10000000000002</v>
      </c>
      <c r="L34" s="202">
        <v>5.5</v>
      </c>
      <c r="M34" s="202">
        <v>0</v>
      </c>
      <c r="N34" s="202">
        <v>28.07</v>
      </c>
      <c r="O34" s="202">
        <v>71.31</v>
      </c>
      <c r="P34" s="202">
        <v>14.52</v>
      </c>
      <c r="Q34" s="202">
        <v>5.08</v>
      </c>
      <c r="R34" s="202">
        <v>10.33</v>
      </c>
      <c r="S34" s="202">
        <v>6.29</v>
      </c>
      <c r="T34" s="202">
        <v>0</v>
      </c>
      <c r="U34" s="202">
        <v>58.78</v>
      </c>
      <c r="V34" s="202">
        <v>4.3499999999999996</v>
      </c>
      <c r="W34" s="202">
        <v>8.23</v>
      </c>
      <c r="X34" s="202">
        <v>23.23</v>
      </c>
      <c r="Y34" s="202">
        <v>0</v>
      </c>
      <c r="Z34">
        <v>0</v>
      </c>
      <c r="AA34" s="202">
        <v>13.61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58.07</v>
      </c>
      <c r="AQ34" s="202">
        <v>25.38</v>
      </c>
      <c r="AR34" s="202">
        <v>40.5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273.10000000000002</v>
      </c>
      <c r="L35" s="202">
        <v>5.5</v>
      </c>
      <c r="M35" s="202">
        <v>0</v>
      </c>
      <c r="N35" s="202">
        <v>28.07</v>
      </c>
      <c r="O35" s="202">
        <v>71.31</v>
      </c>
      <c r="P35" s="202">
        <v>14.52</v>
      </c>
      <c r="Q35" s="202">
        <v>5.08</v>
      </c>
      <c r="R35" s="202">
        <v>10.33</v>
      </c>
      <c r="S35" s="202">
        <v>6.29</v>
      </c>
      <c r="T35" s="202">
        <v>0</v>
      </c>
      <c r="U35" s="202">
        <v>58.78</v>
      </c>
      <c r="V35" s="202">
        <v>4.92</v>
      </c>
      <c r="W35" s="202">
        <v>8.33</v>
      </c>
      <c r="X35" s="202">
        <v>23.23</v>
      </c>
      <c r="Y35" s="202">
        <v>0</v>
      </c>
      <c r="Z35">
        <v>0</v>
      </c>
      <c r="AA35" s="202">
        <v>13.21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58.07</v>
      </c>
      <c r="AQ35" s="202">
        <v>25.38</v>
      </c>
      <c r="AR35" s="202">
        <v>42.5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273.10000000000002</v>
      </c>
      <c r="L36" s="202">
        <v>5.5</v>
      </c>
      <c r="M36" s="202">
        <v>0</v>
      </c>
      <c r="N36" s="202">
        <v>28.07</v>
      </c>
      <c r="O36" s="202">
        <v>71.31</v>
      </c>
      <c r="P36" s="202">
        <v>14.52</v>
      </c>
      <c r="Q36" s="202">
        <v>5.08</v>
      </c>
      <c r="R36" s="202">
        <v>10.33</v>
      </c>
      <c r="S36" s="202">
        <v>6.29</v>
      </c>
      <c r="T36" s="202">
        <v>0</v>
      </c>
      <c r="U36" s="202">
        <v>58.78</v>
      </c>
      <c r="V36" s="202">
        <v>4.79</v>
      </c>
      <c r="W36" s="202">
        <v>8.33</v>
      </c>
      <c r="X36" s="202">
        <v>23.53</v>
      </c>
      <c r="Y36" s="202">
        <v>0</v>
      </c>
      <c r="Z36">
        <v>0</v>
      </c>
      <c r="AA36" s="202">
        <v>13.21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58.07</v>
      </c>
      <c r="AQ36" s="202">
        <v>25.38</v>
      </c>
      <c r="AR36" s="202">
        <v>46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273.10000000000002</v>
      </c>
      <c r="L37" s="202">
        <v>5.5</v>
      </c>
      <c r="M37" s="202">
        <v>0</v>
      </c>
      <c r="N37" s="202">
        <v>28.07</v>
      </c>
      <c r="O37" s="202">
        <v>71.31</v>
      </c>
      <c r="P37" s="202">
        <v>14.52</v>
      </c>
      <c r="Q37" s="202">
        <v>5.08</v>
      </c>
      <c r="R37" s="202">
        <v>10.33</v>
      </c>
      <c r="S37" s="202">
        <v>6.29</v>
      </c>
      <c r="T37" s="202">
        <v>0</v>
      </c>
      <c r="U37" s="202">
        <v>58.78</v>
      </c>
      <c r="V37" s="202">
        <v>4.79</v>
      </c>
      <c r="W37" s="202">
        <v>8.33</v>
      </c>
      <c r="X37" s="202">
        <v>23.53</v>
      </c>
      <c r="Y37" s="202">
        <v>0</v>
      </c>
      <c r="Z37">
        <v>0</v>
      </c>
      <c r="AA37" s="202">
        <v>13.21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58.07</v>
      </c>
      <c r="AQ37" s="202">
        <v>25.38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273.10000000000002</v>
      </c>
      <c r="L38" s="202">
        <v>5.5</v>
      </c>
      <c r="M38" s="202">
        <v>0</v>
      </c>
      <c r="N38" s="202">
        <v>28.07</v>
      </c>
      <c r="O38" s="202">
        <v>71.31</v>
      </c>
      <c r="P38" s="202">
        <v>14.52</v>
      </c>
      <c r="Q38" s="202">
        <v>5.08</v>
      </c>
      <c r="R38" s="202">
        <v>10.33</v>
      </c>
      <c r="S38" s="202">
        <v>6.29</v>
      </c>
      <c r="T38" s="202">
        <v>0</v>
      </c>
      <c r="U38" s="202">
        <v>58.78</v>
      </c>
      <c r="V38" s="202">
        <v>4.79</v>
      </c>
      <c r="W38" s="202">
        <v>8.33</v>
      </c>
      <c r="X38" s="202">
        <v>23.53</v>
      </c>
      <c r="Y38" s="202">
        <v>0</v>
      </c>
      <c r="Z38">
        <v>0</v>
      </c>
      <c r="AA38" s="202">
        <v>13.21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58.07</v>
      </c>
      <c r="AQ38" s="202">
        <v>25.38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273.10000000000002</v>
      </c>
      <c r="L39" s="202">
        <v>5.5</v>
      </c>
      <c r="M39" s="202">
        <v>0</v>
      </c>
      <c r="N39" s="202">
        <v>28.07</v>
      </c>
      <c r="O39" s="202">
        <v>71.31</v>
      </c>
      <c r="P39" s="202">
        <v>14.52</v>
      </c>
      <c r="Q39" s="202">
        <v>5.08</v>
      </c>
      <c r="R39" s="202">
        <v>10.33</v>
      </c>
      <c r="S39" s="202">
        <v>6.29</v>
      </c>
      <c r="T39" s="202">
        <v>0</v>
      </c>
      <c r="U39" s="202">
        <v>60.73</v>
      </c>
      <c r="V39" s="202">
        <v>4.79</v>
      </c>
      <c r="W39" s="202">
        <v>8.33</v>
      </c>
      <c r="X39" s="202">
        <v>23.53</v>
      </c>
      <c r="Y39" s="202">
        <v>0</v>
      </c>
      <c r="Z39">
        <v>0</v>
      </c>
      <c r="AA39" s="202">
        <v>13.21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58.07</v>
      </c>
      <c r="AQ39" s="202">
        <v>25.38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273.10000000000002</v>
      </c>
      <c r="L40" s="202">
        <v>5.5</v>
      </c>
      <c r="M40" s="202">
        <v>0</v>
      </c>
      <c r="N40" s="202">
        <v>28.07</v>
      </c>
      <c r="O40" s="202">
        <v>71.31</v>
      </c>
      <c r="P40" s="202">
        <v>14.52</v>
      </c>
      <c r="Q40" s="202">
        <v>5.08</v>
      </c>
      <c r="R40" s="202">
        <v>10.33</v>
      </c>
      <c r="S40" s="202">
        <v>6.29</v>
      </c>
      <c r="T40" s="202">
        <v>0</v>
      </c>
      <c r="U40" s="202">
        <v>58.78</v>
      </c>
      <c r="V40" s="202">
        <v>4.79</v>
      </c>
      <c r="W40" s="202">
        <v>8.33</v>
      </c>
      <c r="X40" s="202">
        <v>23.53</v>
      </c>
      <c r="Y40" s="202">
        <v>0</v>
      </c>
      <c r="Z40">
        <v>0</v>
      </c>
      <c r="AA40" s="202">
        <v>13.21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58.07</v>
      </c>
      <c r="AQ40" s="202">
        <v>25.38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273.10000000000002</v>
      </c>
      <c r="L41" s="202">
        <v>5.5</v>
      </c>
      <c r="M41" s="202">
        <v>0</v>
      </c>
      <c r="N41" s="202">
        <v>28.07</v>
      </c>
      <c r="O41" s="202">
        <v>41</v>
      </c>
      <c r="P41" s="202">
        <v>14.52</v>
      </c>
      <c r="Q41" s="202">
        <v>5.08</v>
      </c>
      <c r="R41" s="202">
        <v>10.33</v>
      </c>
      <c r="S41" s="202">
        <v>6.29</v>
      </c>
      <c r="T41" s="202">
        <v>0</v>
      </c>
      <c r="U41" s="202">
        <v>58.78</v>
      </c>
      <c r="V41" s="202">
        <v>4.79</v>
      </c>
      <c r="W41" s="202">
        <v>8.33</v>
      </c>
      <c r="X41" s="202">
        <v>23.53</v>
      </c>
      <c r="Y41" s="202">
        <v>0</v>
      </c>
      <c r="Z41">
        <v>0</v>
      </c>
      <c r="AA41" s="202">
        <v>13.21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58.07</v>
      </c>
      <c r="AQ41" s="202">
        <v>25.38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273.10000000000002</v>
      </c>
      <c r="L42" s="202">
        <v>5.5</v>
      </c>
      <c r="M42" s="202">
        <v>0</v>
      </c>
      <c r="N42" s="202">
        <v>28.07</v>
      </c>
      <c r="O42" s="202">
        <v>41</v>
      </c>
      <c r="P42" s="202">
        <v>14.52</v>
      </c>
      <c r="Q42" s="202">
        <v>5.08</v>
      </c>
      <c r="R42" s="202">
        <v>10.33</v>
      </c>
      <c r="S42" s="202">
        <v>6.29</v>
      </c>
      <c r="T42" s="202">
        <v>0</v>
      </c>
      <c r="U42" s="202">
        <v>58.78</v>
      </c>
      <c r="V42" s="202">
        <v>4.79</v>
      </c>
      <c r="W42" s="202">
        <v>8.33</v>
      </c>
      <c r="X42" s="202">
        <v>23.53</v>
      </c>
      <c r="Y42" s="202">
        <v>0</v>
      </c>
      <c r="Z42">
        <v>0</v>
      </c>
      <c r="AA42" s="202">
        <v>13.21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58.07</v>
      </c>
      <c r="AQ42" s="202">
        <v>25.38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273.10000000000002</v>
      </c>
      <c r="L43" s="202">
        <v>5.5</v>
      </c>
      <c r="M43" s="202">
        <v>0</v>
      </c>
      <c r="N43" s="202">
        <v>28.07</v>
      </c>
      <c r="O43" s="202">
        <v>41</v>
      </c>
      <c r="P43" s="202">
        <v>14.52</v>
      </c>
      <c r="Q43" s="202">
        <v>5.08</v>
      </c>
      <c r="R43" s="202">
        <v>10.33</v>
      </c>
      <c r="S43" s="202">
        <v>6.29</v>
      </c>
      <c r="T43" s="202">
        <v>0</v>
      </c>
      <c r="U43" s="202">
        <v>59.34</v>
      </c>
      <c r="V43" s="202">
        <v>4.79</v>
      </c>
      <c r="W43" s="202">
        <v>8.23</v>
      </c>
      <c r="X43" s="202">
        <v>23.53</v>
      </c>
      <c r="Y43" s="202">
        <v>0</v>
      </c>
      <c r="Z43">
        <v>0</v>
      </c>
      <c r="AA43" s="202">
        <v>13.21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58.07</v>
      </c>
      <c r="AQ43" s="202">
        <v>25.38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273.10000000000002</v>
      </c>
      <c r="L44" s="202">
        <v>5.5</v>
      </c>
      <c r="M44" s="202">
        <v>0</v>
      </c>
      <c r="N44" s="202">
        <v>28.07</v>
      </c>
      <c r="O44" s="202">
        <v>41</v>
      </c>
      <c r="P44" s="202">
        <v>14.52</v>
      </c>
      <c r="Q44" s="202">
        <v>5.08</v>
      </c>
      <c r="R44" s="202">
        <v>10.33</v>
      </c>
      <c r="S44" s="202">
        <v>6.29</v>
      </c>
      <c r="T44" s="202">
        <v>0</v>
      </c>
      <c r="U44" s="202">
        <v>59.34</v>
      </c>
      <c r="V44" s="202">
        <v>4.79</v>
      </c>
      <c r="W44" s="202">
        <v>8.23</v>
      </c>
      <c r="X44" s="202">
        <v>23.53</v>
      </c>
      <c r="Y44" s="202">
        <v>0</v>
      </c>
      <c r="Z44">
        <v>0</v>
      </c>
      <c r="AA44" s="202">
        <v>13.21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58.07</v>
      </c>
      <c r="AQ44" s="202">
        <v>25.38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273.10000000000002</v>
      </c>
      <c r="L45" s="202">
        <v>5.5</v>
      </c>
      <c r="M45" s="202">
        <v>0</v>
      </c>
      <c r="N45" s="202">
        <v>28.07</v>
      </c>
      <c r="O45" s="202">
        <v>41</v>
      </c>
      <c r="P45" s="202">
        <v>14.52</v>
      </c>
      <c r="Q45" s="202">
        <v>5.08</v>
      </c>
      <c r="R45" s="202">
        <v>10.33</v>
      </c>
      <c r="S45" s="202">
        <v>6.29</v>
      </c>
      <c r="T45" s="202">
        <v>0</v>
      </c>
      <c r="U45" s="202">
        <v>59.34</v>
      </c>
      <c r="V45" s="202">
        <v>4.79</v>
      </c>
      <c r="W45" s="202">
        <v>8.23</v>
      </c>
      <c r="X45" s="202">
        <v>23.53</v>
      </c>
      <c r="Y45" s="202">
        <v>0</v>
      </c>
      <c r="Z45">
        <v>0</v>
      </c>
      <c r="AA45" s="202">
        <v>13.21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58.07</v>
      </c>
      <c r="AQ45" s="202">
        <v>25.38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273.10000000000002</v>
      </c>
      <c r="L46" s="202">
        <v>5.5</v>
      </c>
      <c r="M46" s="202">
        <v>0</v>
      </c>
      <c r="N46" s="202">
        <v>28.07</v>
      </c>
      <c r="O46" s="202">
        <v>41</v>
      </c>
      <c r="P46" s="202">
        <v>14.52</v>
      </c>
      <c r="Q46" s="202">
        <v>5.08</v>
      </c>
      <c r="R46" s="202">
        <v>10.33</v>
      </c>
      <c r="S46" s="202">
        <v>6.29</v>
      </c>
      <c r="T46" s="202">
        <v>0</v>
      </c>
      <c r="U46" s="202">
        <v>59.34</v>
      </c>
      <c r="V46" s="202">
        <v>4.79</v>
      </c>
      <c r="W46" s="202">
        <v>8.23</v>
      </c>
      <c r="X46" s="202">
        <v>23.53</v>
      </c>
      <c r="Y46" s="202">
        <v>0</v>
      </c>
      <c r="Z46">
        <v>0</v>
      </c>
      <c r="AA46" s="202">
        <v>13.21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58.07</v>
      </c>
      <c r="AQ46" s="202">
        <v>25.38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273.10000000000002</v>
      </c>
      <c r="L47" s="202">
        <v>5.5</v>
      </c>
      <c r="M47" s="202">
        <v>0</v>
      </c>
      <c r="N47" s="202">
        <v>28.07</v>
      </c>
      <c r="O47" s="202">
        <v>41</v>
      </c>
      <c r="P47" s="202">
        <v>14.52</v>
      </c>
      <c r="Q47" s="202">
        <v>5.08</v>
      </c>
      <c r="R47" s="202">
        <v>10.33</v>
      </c>
      <c r="S47" s="202">
        <v>6.29</v>
      </c>
      <c r="T47" s="202">
        <v>0</v>
      </c>
      <c r="U47" s="202">
        <v>59.34</v>
      </c>
      <c r="V47" s="202">
        <v>4.79</v>
      </c>
      <c r="W47" s="202">
        <v>8.23</v>
      </c>
      <c r="X47" s="202">
        <v>23.53</v>
      </c>
      <c r="Y47" s="202">
        <v>0</v>
      </c>
      <c r="Z47">
        <v>0</v>
      </c>
      <c r="AA47" s="202">
        <v>13.21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58.07</v>
      </c>
      <c r="AQ47" s="202">
        <v>25.38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273.10000000000002</v>
      </c>
      <c r="L48" s="202">
        <v>5.5</v>
      </c>
      <c r="M48" s="202">
        <v>0</v>
      </c>
      <c r="N48" s="202">
        <v>28.07</v>
      </c>
      <c r="O48" s="202">
        <v>41</v>
      </c>
      <c r="P48" s="202">
        <v>14.52</v>
      </c>
      <c r="Q48" s="202">
        <v>5.08</v>
      </c>
      <c r="R48" s="202">
        <v>10.33</v>
      </c>
      <c r="S48" s="202">
        <v>6.29</v>
      </c>
      <c r="T48" s="202">
        <v>0</v>
      </c>
      <c r="U48" s="202">
        <v>59.34</v>
      </c>
      <c r="V48" s="202">
        <v>4.79</v>
      </c>
      <c r="W48" s="202">
        <v>8.23</v>
      </c>
      <c r="X48" s="202">
        <v>23.53</v>
      </c>
      <c r="Y48" s="202">
        <v>0</v>
      </c>
      <c r="Z48">
        <v>0</v>
      </c>
      <c r="AA48" s="202">
        <v>13.21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58.07</v>
      </c>
      <c r="AQ48" s="202">
        <v>25.38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273.10000000000002</v>
      </c>
      <c r="L49" s="202">
        <v>5.5</v>
      </c>
      <c r="M49" s="202">
        <v>0</v>
      </c>
      <c r="N49" s="202">
        <v>28.07</v>
      </c>
      <c r="O49" s="202">
        <v>41</v>
      </c>
      <c r="P49" s="202">
        <v>14.52</v>
      </c>
      <c r="Q49" s="202">
        <v>5.08</v>
      </c>
      <c r="R49" s="202">
        <v>10.33</v>
      </c>
      <c r="S49" s="202">
        <v>6.29</v>
      </c>
      <c r="T49" s="202">
        <v>0</v>
      </c>
      <c r="U49" s="202">
        <v>59.34</v>
      </c>
      <c r="V49" s="202">
        <v>4.79</v>
      </c>
      <c r="W49" s="202">
        <v>8.23</v>
      </c>
      <c r="X49" s="202">
        <v>23.53</v>
      </c>
      <c r="Y49" s="202">
        <v>0</v>
      </c>
      <c r="Z49">
        <v>0</v>
      </c>
      <c r="AA49" s="202">
        <v>13.21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58.07</v>
      </c>
      <c r="AQ49" s="202">
        <v>25.38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273.10000000000002</v>
      </c>
      <c r="L50" s="202">
        <v>5.5</v>
      </c>
      <c r="M50" s="202">
        <v>0</v>
      </c>
      <c r="N50" s="202">
        <v>28.07</v>
      </c>
      <c r="O50" s="202">
        <v>41</v>
      </c>
      <c r="P50" s="202">
        <v>14.52</v>
      </c>
      <c r="Q50" s="202">
        <v>5.08</v>
      </c>
      <c r="R50" s="202">
        <v>10.33</v>
      </c>
      <c r="S50" s="202">
        <v>6.29</v>
      </c>
      <c r="T50" s="202">
        <v>0</v>
      </c>
      <c r="U50" s="202">
        <v>59.34</v>
      </c>
      <c r="V50" s="202">
        <v>4.79</v>
      </c>
      <c r="W50" s="202">
        <v>8.23</v>
      </c>
      <c r="X50" s="202">
        <v>23.53</v>
      </c>
      <c r="Y50" s="202">
        <v>0</v>
      </c>
      <c r="Z50">
        <v>0</v>
      </c>
      <c r="AA50" s="202">
        <v>13.21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58.07</v>
      </c>
      <c r="AQ50" s="202">
        <v>25.38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273.10000000000002</v>
      </c>
      <c r="L51" s="202">
        <v>5.5</v>
      </c>
      <c r="M51" s="202">
        <v>0</v>
      </c>
      <c r="N51" s="202">
        <v>28.07</v>
      </c>
      <c r="O51" s="202">
        <v>41</v>
      </c>
      <c r="P51" s="202">
        <v>14.52</v>
      </c>
      <c r="Q51" s="202">
        <v>5.08</v>
      </c>
      <c r="R51" s="202">
        <v>10.33</v>
      </c>
      <c r="S51" s="202">
        <v>6.29</v>
      </c>
      <c r="T51" s="202">
        <v>0</v>
      </c>
      <c r="U51" s="202">
        <v>59.34</v>
      </c>
      <c r="V51" s="202">
        <v>4.79</v>
      </c>
      <c r="W51" s="202">
        <v>8.23</v>
      </c>
      <c r="X51" s="202">
        <v>23.53</v>
      </c>
      <c r="Y51" s="202">
        <v>0</v>
      </c>
      <c r="Z51">
        <v>0</v>
      </c>
      <c r="AA51" s="202">
        <v>13.61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58.07</v>
      </c>
      <c r="AQ51" s="202">
        <v>25.38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273.10000000000002</v>
      </c>
      <c r="L52" s="202">
        <v>5.5</v>
      </c>
      <c r="M52" s="202">
        <v>0</v>
      </c>
      <c r="N52" s="202">
        <v>28.07</v>
      </c>
      <c r="O52" s="202">
        <v>41</v>
      </c>
      <c r="P52" s="202">
        <v>14.52</v>
      </c>
      <c r="Q52" s="202">
        <v>5.08</v>
      </c>
      <c r="R52" s="202">
        <v>10.33</v>
      </c>
      <c r="S52" s="202">
        <v>6.29</v>
      </c>
      <c r="T52" s="202">
        <v>0</v>
      </c>
      <c r="U52" s="202">
        <v>59.34</v>
      </c>
      <c r="V52" s="202">
        <v>4.79</v>
      </c>
      <c r="W52" s="202">
        <v>8.23</v>
      </c>
      <c r="X52" s="202">
        <v>23.53</v>
      </c>
      <c r="Y52" s="202">
        <v>0</v>
      </c>
      <c r="Z52">
        <v>0</v>
      </c>
      <c r="AA52" s="202">
        <v>13.61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58.07</v>
      </c>
      <c r="AQ52" s="202">
        <v>25.38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273.10000000000002</v>
      </c>
      <c r="L53" s="202">
        <v>5.5</v>
      </c>
      <c r="M53" s="202">
        <v>0</v>
      </c>
      <c r="N53" s="202">
        <v>28.07</v>
      </c>
      <c r="O53" s="202">
        <v>41</v>
      </c>
      <c r="P53" s="202">
        <v>14.52</v>
      </c>
      <c r="Q53" s="202">
        <v>5.08</v>
      </c>
      <c r="R53" s="202">
        <v>10.33</v>
      </c>
      <c r="S53" s="202">
        <v>6.29</v>
      </c>
      <c r="T53" s="202">
        <v>0</v>
      </c>
      <c r="U53" s="202">
        <v>59.34</v>
      </c>
      <c r="V53" s="202">
        <v>4.79</v>
      </c>
      <c r="W53" s="202">
        <v>8.23</v>
      </c>
      <c r="X53" s="202">
        <v>23.53</v>
      </c>
      <c r="Y53" s="202">
        <v>0</v>
      </c>
      <c r="Z53">
        <v>0</v>
      </c>
      <c r="AA53" s="202">
        <v>13.61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58.07</v>
      </c>
      <c r="AQ53" s="202">
        <v>25.38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273.10000000000002</v>
      </c>
      <c r="L54" s="202">
        <v>5.5</v>
      </c>
      <c r="M54" s="202">
        <v>0</v>
      </c>
      <c r="N54" s="202">
        <v>28.07</v>
      </c>
      <c r="O54" s="202">
        <v>41</v>
      </c>
      <c r="P54" s="202">
        <v>14.52</v>
      </c>
      <c r="Q54" s="202">
        <v>5.08</v>
      </c>
      <c r="R54" s="202">
        <v>10.33</v>
      </c>
      <c r="S54" s="202">
        <v>6.29</v>
      </c>
      <c r="T54" s="202">
        <v>0</v>
      </c>
      <c r="U54" s="202">
        <v>59.34</v>
      </c>
      <c r="V54" s="202">
        <v>4.79</v>
      </c>
      <c r="W54" s="202">
        <v>8.23</v>
      </c>
      <c r="X54" s="202">
        <v>23.53</v>
      </c>
      <c r="Y54" s="202">
        <v>0</v>
      </c>
      <c r="Z54">
        <v>0</v>
      </c>
      <c r="AA54" s="202">
        <v>13.21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58.07</v>
      </c>
      <c r="AQ54" s="202">
        <v>25.38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273.10000000000002</v>
      </c>
      <c r="L55" s="202">
        <v>5.5</v>
      </c>
      <c r="M55" s="202">
        <v>0</v>
      </c>
      <c r="N55" s="202">
        <v>28.07</v>
      </c>
      <c r="O55" s="202">
        <v>41</v>
      </c>
      <c r="P55" s="202">
        <v>14.52</v>
      </c>
      <c r="Q55" s="202">
        <v>5.08</v>
      </c>
      <c r="R55" s="202">
        <v>10.33</v>
      </c>
      <c r="S55" s="202">
        <v>6.29</v>
      </c>
      <c r="T55" s="202">
        <v>0</v>
      </c>
      <c r="U55" s="202">
        <v>59.34</v>
      </c>
      <c r="V55" s="202">
        <v>4.79</v>
      </c>
      <c r="W55" s="202">
        <v>8.23</v>
      </c>
      <c r="X55" s="202">
        <v>23.53</v>
      </c>
      <c r="Y55" s="202">
        <v>0</v>
      </c>
      <c r="Z55">
        <v>0</v>
      </c>
      <c r="AA55" s="202">
        <v>13.21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58.07</v>
      </c>
      <c r="AQ55" s="202">
        <v>25.38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273.10000000000002</v>
      </c>
      <c r="L56" s="202">
        <v>5.5</v>
      </c>
      <c r="M56" s="202">
        <v>0</v>
      </c>
      <c r="N56" s="202">
        <v>28.07</v>
      </c>
      <c r="O56" s="202">
        <v>41</v>
      </c>
      <c r="P56" s="202">
        <v>14.52</v>
      </c>
      <c r="Q56" s="202">
        <v>5.08</v>
      </c>
      <c r="R56" s="202">
        <v>10.33</v>
      </c>
      <c r="S56" s="202">
        <v>6.29</v>
      </c>
      <c r="T56" s="202">
        <v>0</v>
      </c>
      <c r="U56" s="202">
        <v>59.34</v>
      </c>
      <c r="V56" s="202">
        <v>4.79</v>
      </c>
      <c r="W56" s="202">
        <v>8.23</v>
      </c>
      <c r="X56" s="202">
        <v>23.53</v>
      </c>
      <c r="Y56" s="202">
        <v>0</v>
      </c>
      <c r="Z56">
        <v>0</v>
      </c>
      <c r="AA56" s="202">
        <v>13.21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58.07</v>
      </c>
      <c r="AQ56" s="202">
        <v>25.38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273.10000000000002</v>
      </c>
      <c r="L57" s="202">
        <v>5.5</v>
      </c>
      <c r="M57" s="202">
        <v>0</v>
      </c>
      <c r="N57" s="202">
        <v>28.07</v>
      </c>
      <c r="O57" s="202">
        <v>48.39</v>
      </c>
      <c r="P57" s="202">
        <v>14.52</v>
      </c>
      <c r="Q57" s="202">
        <v>5.08</v>
      </c>
      <c r="R57" s="202">
        <v>10.33</v>
      </c>
      <c r="S57" s="202">
        <v>6.29</v>
      </c>
      <c r="T57" s="202">
        <v>0</v>
      </c>
      <c r="U57" s="202">
        <v>59.34</v>
      </c>
      <c r="V57" s="202">
        <v>4.79</v>
      </c>
      <c r="W57" s="202">
        <v>8.23</v>
      </c>
      <c r="X57" s="202">
        <v>23.53</v>
      </c>
      <c r="Y57" s="202">
        <v>0</v>
      </c>
      <c r="Z57">
        <v>0</v>
      </c>
      <c r="AA57" s="202">
        <v>13.21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58.07</v>
      </c>
      <c r="AQ57" s="202">
        <v>25.38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273.10000000000002</v>
      </c>
      <c r="L58" s="202">
        <v>5.5</v>
      </c>
      <c r="M58" s="202">
        <v>0</v>
      </c>
      <c r="N58" s="202">
        <v>28.07</v>
      </c>
      <c r="O58" s="202">
        <v>71.31</v>
      </c>
      <c r="P58" s="202">
        <v>14.52</v>
      </c>
      <c r="Q58" s="202">
        <v>5.08</v>
      </c>
      <c r="R58" s="202">
        <v>10.33</v>
      </c>
      <c r="S58" s="202">
        <v>6.29</v>
      </c>
      <c r="T58" s="202">
        <v>0</v>
      </c>
      <c r="U58" s="202">
        <v>59.34</v>
      </c>
      <c r="V58" s="202">
        <v>4.79</v>
      </c>
      <c r="W58" s="202">
        <v>8.23</v>
      </c>
      <c r="X58" s="202">
        <v>23.53</v>
      </c>
      <c r="Y58" s="202">
        <v>0</v>
      </c>
      <c r="Z58">
        <v>0</v>
      </c>
      <c r="AA58" s="202">
        <v>13.21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58.07</v>
      </c>
      <c r="AQ58" s="202">
        <v>25.38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273.10000000000002</v>
      </c>
      <c r="L59" s="202">
        <v>5.5</v>
      </c>
      <c r="M59" s="202">
        <v>0</v>
      </c>
      <c r="N59" s="202">
        <v>28.07</v>
      </c>
      <c r="O59" s="202">
        <v>71.31</v>
      </c>
      <c r="P59" s="202">
        <v>14.52</v>
      </c>
      <c r="Q59" s="202">
        <v>5.08</v>
      </c>
      <c r="R59" s="202">
        <v>10.33</v>
      </c>
      <c r="S59" s="202">
        <v>6.29</v>
      </c>
      <c r="T59" s="202">
        <v>0</v>
      </c>
      <c r="U59" s="202">
        <v>59.34</v>
      </c>
      <c r="V59" s="202">
        <v>4.79</v>
      </c>
      <c r="W59" s="202">
        <v>8.35</v>
      </c>
      <c r="X59" s="202">
        <v>23.53</v>
      </c>
      <c r="Y59" s="202">
        <v>0</v>
      </c>
      <c r="Z59">
        <v>0</v>
      </c>
      <c r="AA59" s="202">
        <v>13.21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58.07</v>
      </c>
      <c r="AQ59" s="202">
        <v>25.38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273.10000000000002</v>
      </c>
      <c r="L60" s="202">
        <v>5.5</v>
      </c>
      <c r="M60" s="202">
        <v>0</v>
      </c>
      <c r="N60" s="202">
        <v>48.4</v>
      </c>
      <c r="O60" s="202">
        <v>71.31</v>
      </c>
      <c r="P60" s="202">
        <v>14.52</v>
      </c>
      <c r="Q60" s="202">
        <v>5.08</v>
      </c>
      <c r="R60" s="202">
        <v>10.33</v>
      </c>
      <c r="S60" s="202">
        <v>6.29</v>
      </c>
      <c r="T60" s="202">
        <v>0</v>
      </c>
      <c r="U60" s="202">
        <v>59.34</v>
      </c>
      <c r="V60" s="202">
        <v>4.79</v>
      </c>
      <c r="W60" s="202">
        <v>8.35</v>
      </c>
      <c r="X60" s="202">
        <v>23.53</v>
      </c>
      <c r="Y60" s="202">
        <v>0</v>
      </c>
      <c r="Z60">
        <v>0</v>
      </c>
      <c r="AA60" s="202">
        <v>13.21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58.07</v>
      </c>
      <c r="AQ60" s="202">
        <v>25.38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273.10000000000002</v>
      </c>
      <c r="L61" s="202">
        <v>5.5</v>
      </c>
      <c r="M61" s="202">
        <v>0</v>
      </c>
      <c r="N61" s="202">
        <v>24.7</v>
      </c>
      <c r="O61" s="202">
        <v>71.319999999999993</v>
      </c>
      <c r="P61" s="202">
        <v>26.1</v>
      </c>
      <c r="Q61" s="202">
        <v>5.08</v>
      </c>
      <c r="R61" s="202">
        <v>10.33</v>
      </c>
      <c r="S61" s="202">
        <v>6.29</v>
      </c>
      <c r="T61" s="202">
        <v>0</v>
      </c>
      <c r="U61" s="202">
        <v>59.34</v>
      </c>
      <c r="V61" s="202">
        <v>4.79</v>
      </c>
      <c r="W61" s="202">
        <v>8.35</v>
      </c>
      <c r="X61" s="202">
        <v>42.02</v>
      </c>
      <c r="Y61" s="202">
        <v>0</v>
      </c>
      <c r="Z61">
        <v>0</v>
      </c>
      <c r="AA61" s="202">
        <v>13.21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58.07</v>
      </c>
      <c r="AQ61" s="202">
        <v>25.38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273.10000000000002</v>
      </c>
      <c r="L62" s="202">
        <v>5.5</v>
      </c>
      <c r="M62" s="202">
        <v>0</v>
      </c>
      <c r="N62" s="202">
        <v>24.7</v>
      </c>
      <c r="O62" s="202">
        <v>71.319999999999993</v>
      </c>
      <c r="P62" s="202">
        <v>26.1</v>
      </c>
      <c r="Q62" s="202">
        <v>5.08</v>
      </c>
      <c r="R62" s="202">
        <v>10.33</v>
      </c>
      <c r="S62" s="202">
        <v>6.29</v>
      </c>
      <c r="T62" s="202">
        <v>0</v>
      </c>
      <c r="U62" s="202">
        <v>59.34</v>
      </c>
      <c r="V62" s="202">
        <v>8.85</v>
      </c>
      <c r="W62" s="202">
        <v>14.32</v>
      </c>
      <c r="X62" s="202">
        <v>42.02</v>
      </c>
      <c r="Y62" s="202">
        <v>0</v>
      </c>
      <c r="Z62">
        <v>0</v>
      </c>
      <c r="AA62" s="202">
        <v>13.21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110.21</v>
      </c>
      <c r="AQ62" s="202">
        <v>38.4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273.10000000000002</v>
      </c>
      <c r="L63" s="202">
        <v>5.5</v>
      </c>
      <c r="M63" s="202">
        <v>0</v>
      </c>
      <c r="N63" s="202">
        <v>24.7</v>
      </c>
      <c r="O63" s="202">
        <v>71.319999999999993</v>
      </c>
      <c r="P63" s="202">
        <v>26.1</v>
      </c>
      <c r="Q63" s="202">
        <v>5.08</v>
      </c>
      <c r="R63" s="202">
        <v>10.33</v>
      </c>
      <c r="S63" s="202">
        <v>6.29</v>
      </c>
      <c r="T63" s="202">
        <v>0</v>
      </c>
      <c r="U63" s="202">
        <v>59.34</v>
      </c>
      <c r="V63" s="202">
        <v>8.84</v>
      </c>
      <c r="W63" s="202">
        <v>14.33</v>
      </c>
      <c r="X63" s="202">
        <v>42.02</v>
      </c>
      <c r="Y63" s="202">
        <v>0</v>
      </c>
      <c r="Z63">
        <v>0</v>
      </c>
      <c r="AA63" s="202">
        <v>13.21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58.07</v>
      </c>
      <c r="AQ63" s="202">
        <v>25.38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273.10000000000002</v>
      </c>
      <c r="L64" s="202">
        <v>5.5</v>
      </c>
      <c r="M64" s="202">
        <v>0</v>
      </c>
      <c r="N64" s="202">
        <v>24.7</v>
      </c>
      <c r="O64" s="202">
        <v>71.319999999999993</v>
      </c>
      <c r="P64" s="202">
        <v>26.1</v>
      </c>
      <c r="Q64" s="202">
        <v>5.08</v>
      </c>
      <c r="R64" s="202">
        <v>10.33</v>
      </c>
      <c r="S64" s="202">
        <v>6.29</v>
      </c>
      <c r="T64" s="202">
        <v>0</v>
      </c>
      <c r="U64" s="202">
        <v>59.34</v>
      </c>
      <c r="V64" s="202">
        <v>8.84</v>
      </c>
      <c r="W64" s="202">
        <v>14.33</v>
      </c>
      <c r="X64" s="202">
        <v>42.02</v>
      </c>
      <c r="Y64" s="202">
        <v>0</v>
      </c>
      <c r="Z64">
        <v>0</v>
      </c>
      <c r="AA64" s="202">
        <v>13.21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58.07</v>
      </c>
      <c r="AQ64" s="202">
        <v>25.38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273.10000000000002</v>
      </c>
      <c r="L65" s="202">
        <v>5.5</v>
      </c>
      <c r="M65" s="202">
        <v>0</v>
      </c>
      <c r="N65" s="202">
        <v>24.7</v>
      </c>
      <c r="O65" s="202">
        <v>71.319999999999993</v>
      </c>
      <c r="P65" s="202">
        <v>26.1</v>
      </c>
      <c r="Q65" s="202">
        <v>5.08</v>
      </c>
      <c r="R65" s="202">
        <v>10.33</v>
      </c>
      <c r="S65" s="202">
        <v>6.29</v>
      </c>
      <c r="T65" s="202">
        <v>0</v>
      </c>
      <c r="U65" s="202">
        <v>59.34</v>
      </c>
      <c r="V65" s="202">
        <v>8.85</v>
      </c>
      <c r="W65" s="202">
        <v>14.32</v>
      </c>
      <c r="X65" s="202">
        <v>43.42</v>
      </c>
      <c r="Y65" s="202">
        <v>0</v>
      </c>
      <c r="Z65">
        <v>0</v>
      </c>
      <c r="AA65" s="202">
        <v>13.21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58.07</v>
      </c>
      <c r="AQ65" s="202">
        <v>25.38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273.10000000000002</v>
      </c>
      <c r="L66" s="202">
        <v>5.5</v>
      </c>
      <c r="M66" s="202">
        <v>0</v>
      </c>
      <c r="N66" s="202">
        <v>24.7</v>
      </c>
      <c r="O66" s="202">
        <v>71.319999999999993</v>
      </c>
      <c r="P66" s="202">
        <v>26.1</v>
      </c>
      <c r="Q66" s="202">
        <v>5.08</v>
      </c>
      <c r="R66" s="202">
        <v>10.33</v>
      </c>
      <c r="S66" s="202">
        <v>6.29</v>
      </c>
      <c r="T66" s="202">
        <v>0</v>
      </c>
      <c r="U66" s="202">
        <v>59.34</v>
      </c>
      <c r="V66" s="202">
        <v>8.85</v>
      </c>
      <c r="W66" s="202">
        <v>14.32</v>
      </c>
      <c r="X66" s="202">
        <v>42.02</v>
      </c>
      <c r="Y66" s="202">
        <v>0</v>
      </c>
      <c r="Z66">
        <v>0</v>
      </c>
      <c r="AA66" s="202">
        <v>13.61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96.79</v>
      </c>
      <c r="AQ66" s="202">
        <v>25.38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273.10000000000002</v>
      </c>
      <c r="L67" s="202">
        <v>5.5</v>
      </c>
      <c r="M67" s="202">
        <v>0</v>
      </c>
      <c r="N67" s="202">
        <v>24.1</v>
      </c>
      <c r="O67" s="202">
        <v>71.319999999999993</v>
      </c>
      <c r="P67" s="202">
        <v>26.1</v>
      </c>
      <c r="Q67" s="202">
        <v>5.08</v>
      </c>
      <c r="R67" s="202">
        <v>10.33</v>
      </c>
      <c r="S67" s="202">
        <v>6.29</v>
      </c>
      <c r="T67" s="202">
        <v>0</v>
      </c>
      <c r="U67" s="202">
        <v>59.34</v>
      </c>
      <c r="V67" s="202">
        <v>8.85</v>
      </c>
      <c r="W67" s="202">
        <v>14.32</v>
      </c>
      <c r="X67" s="202">
        <v>42.02</v>
      </c>
      <c r="Y67" s="202">
        <v>0</v>
      </c>
      <c r="Z67">
        <v>0</v>
      </c>
      <c r="AA67" s="202">
        <v>13.61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96.79</v>
      </c>
      <c r="AQ67" s="202">
        <v>25.38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273.10000000000002</v>
      </c>
      <c r="L68" s="202">
        <v>5.5</v>
      </c>
      <c r="M68" s="202">
        <v>0</v>
      </c>
      <c r="N68" s="202">
        <v>24.1</v>
      </c>
      <c r="O68" s="202">
        <v>71.319999999999993</v>
      </c>
      <c r="P68" s="202">
        <v>26.1</v>
      </c>
      <c r="Q68" s="202">
        <v>5.08</v>
      </c>
      <c r="R68" s="202">
        <v>10.33</v>
      </c>
      <c r="S68" s="202">
        <v>6.29</v>
      </c>
      <c r="T68" s="202">
        <v>0</v>
      </c>
      <c r="U68" s="202">
        <v>59.34</v>
      </c>
      <c r="V68" s="202">
        <v>8.85</v>
      </c>
      <c r="W68" s="202">
        <v>14.32</v>
      </c>
      <c r="X68" s="202">
        <v>42.02</v>
      </c>
      <c r="Y68" s="202">
        <v>0</v>
      </c>
      <c r="Z68">
        <v>0</v>
      </c>
      <c r="AA68" s="202">
        <v>13.61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118.7</v>
      </c>
      <c r="AQ68" s="202">
        <v>38.4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273.10000000000002</v>
      </c>
      <c r="L69" s="202">
        <v>5.5</v>
      </c>
      <c r="M69" s="202">
        <v>0</v>
      </c>
      <c r="N69" s="202">
        <v>24.1</v>
      </c>
      <c r="O69" s="202">
        <v>71.319999999999993</v>
      </c>
      <c r="P69" s="202">
        <v>26.1</v>
      </c>
      <c r="Q69" s="202">
        <v>5.08</v>
      </c>
      <c r="R69" s="202">
        <v>10.33</v>
      </c>
      <c r="S69" s="202">
        <v>6.29</v>
      </c>
      <c r="T69" s="202">
        <v>0</v>
      </c>
      <c r="U69" s="202">
        <v>59.34</v>
      </c>
      <c r="V69" s="202">
        <v>4.5599999999999996</v>
      </c>
      <c r="W69" s="202">
        <v>8.23</v>
      </c>
      <c r="X69" s="202">
        <v>23.53</v>
      </c>
      <c r="Y69" s="202">
        <v>0</v>
      </c>
      <c r="Z69">
        <v>0</v>
      </c>
      <c r="AA69" s="202">
        <v>13.61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58.07</v>
      </c>
      <c r="AQ69" s="202">
        <v>25.38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273.10000000000002</v>
      </c>
      <c r="L70" s="202">
        <v>5.5</v>
      </c>
      <c r="M70" s="202">
        <v>0</v>
      </c>
      <c r="N70" s="202">
        <v>24.1</v>
      </c>
      <c r="O70" s="202">
        <v>71.319999999999993</v>
      </c>
      <c r="P70" s="202">
        <v>26.1</v>
      </c>
      <c r="Q70" s="202">
        <v>5.08</v>
      </c>
      <c r="R70" s="202">
        <v>10.33</v>
      </c>
      <c r="S70" s="202">
        <v>6.29</v>
      </c>
      <c r="T70" s="202">
        <v>0</v>
      </c>
      <c r="U70" s="202">
        <v>59.34</v>
      </c>
      <c r="V70" s="202">
        <v>4.5599999999999996</v>
      </c>
      <c r="W70" s="202">
        <v>8.23</v>
      </c>
      <c r="X70" s="202">
        <v>23.53</v>
      </c>
      <c r="Y70" s="202">
        <v>0</v>
      </c>
      <c r="Z70">
        <v>0</v>
      </c>
      <c r="AA70" s="202">
        <v>13.61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58.07</v>
      </c>
      <c r="AQ70" s="202">
        <v>25.38</v>
      </c>
      <c r="AR70" s="202">
        <v>43.66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273.10000000000002</v>
      </c>
      <c r="L71" s="202">
        <v>5.5</v>
      </c>
      <c r="M71" s="202">
        <v>0</v>
      </c>
      <c r="N71" s="202">
        <v>24.1</v>
      </c>
      <c r="O71" s="202">
        <v>71.319999999999993</v>
      </c>
      <c r="P71" s="202">
        <v>26.1</v>
      </c>
      <c r="Q71" s="202">
        <v>5</v>
      </c>
      <c r="R71" s="202">
        <v>10.33</v>
      </c>
      <c r="S71" s="202">
        <v>6.29</v>
      </c>
      <c r="T71" s="202">
        <v>0</v>
      </c>
      <c r="U71" s="202">
        <v>59.34</v>
      </c>
      <c r="V71" s="202">
        <v>4.5599999999999996</v>
      </c>
      <c r="W71" s="202">
        <v>8.23</v>
      </c>
      <c r="X71" s="202">
        <v>23.53</v>
      </c>
      <c r="Y71" s="202">
        <v>0</v>
      </c>
      <c r="Z71">
        <v>0</v>
      </c>
      <c r="AA71" s="202">
        <v>13.21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58.07</v>
      </c>
      <c r="AQ71" s="202">
        <v>25.38</v>
      </c>
      <c r="AR71" s="202">
        <v>39.82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273.10000000000002</v>
      </c>
      <c r="L72" s="202">
        <v>5.5</v>
      </c>
      <c r="M72" s="202">
        <v>0</v>
      </c>
      <c r="N72" s="202">
        <v>24.1</v>
      </c>
      <c r="O72" s="202">
        <v>71.319999999999993</v>
      </c>
      <c r="P72" s="202">
        <v>26.1</v>
      </c>
      <c r="Q72" s="202">
        <v>5</v>
      </c>
      <c r="R72" s="202">
        <v>10.33</v>
      </c>
      <c r="S72" s="202">
        <v>6.29</v>
      </c>
      <c r="T72" s="202">
        <v>0</v>
      </c>
      <c r="U72" s="202">
        <v>59.34</v>
      </c>
      <c r="V72" s="202">
        <v>4.3499999999999996</v>
      </c>
      <c r="W72" s="202">
        <v>8.23</v>
      </c>
      <c r="X72" s="202">
        <v>23.23</v>
      </c>
      <c r="Y72" s="202">
        <v>0</v>
      </c>
      <c r="Z72">
        <v>0</v>
      </c>
      <c r="AA72" s="202">
        <v>13.21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58.07</v>
      </c>
      <c r="AQ72" s="202">
        <v>25.38</v>
      </c>
      <c r="AR72" s="202">
        <v>35.99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273.10000000000002</v>
      </c>
      <c r="L73" s="202">
        <v>5.5</v>
      </c>
      <c r="M73" s="202">
        <v>0</v>
      </c>
      <c r="N73" s="202">
        <v>24.1</v>
      </c>
      <c r="O73" s="202">
        <v>71.319999999999993</v>
      </c>
      <c r="P73" s="202">
        <v>26.1</v>
      </c>
      <c r="Q73" s="202">
        <v>5</v>
      </c>
      <c r="R73" s="202">
        <v>10.33</v>
      </c>
      <c r="S73" s="202">
        <v>6.29</v>
      </c>
      <c r="T73" s="202">
        <v>0</v>
      </c>
      <c r="U73" s="202">
        <v>59.34</v>
      </c>
      <c r="V73" s="202">
        <v>8.84</v>
      </c>
      <c r="W73" s="202">
        <v>14.33</v>
      </c>
      <c r="X73" s="202">
        <v>42.02</v>
      </c>
      <c r="Y73" s="202">
        <v>0</v>
      </c>
      <c r="Z73">
        <v>0</v>
      </c>
      <c r="AA73" s="202">
        <v>13.21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58.07</v>
      </c>
      <c r="AQ73" s="202">
        <v>25.38</v>
      </c>
      <c r="AR73" s="202">
        <v>33.11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273.10000000000002</v>
      </c>
      <c r="L74" s="202">
        <v>5.5</v>
      </c>
      <c r="M74" s="202">
        <v>0</v>
      </c>
      <c r="N74" s="202">
        <v>24.1</v>
      </c>
      <c r="O74" s="202">
        <v>71.319999999999993</v>
      </c>
      <c r="P74" s="202">
        <v>26.1</v>
      </c>
      <c r="Q74" s="202">
        <v>5</v>
      </c>
      <c r="R74" s="202">
        <v>10.33</v>
      </c>
      <c r="S74" s="202">
        <v>6.29</v>
      </c>
      <c r="T74" s="202">
        <v>0</v>
      </c>
      <c r="U74" s="202">
        <v>59.34</v>
      </c>
      <c r="V74" s="202">
        <v>8.84</v>
      </c>
      <c r="W74" s="202">
        <v>14.33</v>
      </c>
      <c r="X74" s="202">
        <v>42.02</v>
      </c>
      <c r="Y74" s="202">
        <v>0</v>
      </c>
      <c r="Z74">
        <v>0</v>
      </c>
      <c r="AA74" s="202">
        <v>13.21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58.07</v>
      </c>
      <c r="AQ74" s="202">
        <v>25.38</v>
      </c>
      <c r="AR74" s="202">
        <v>27.05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273.10000000000002</v>
      </c>
      <c r="L75" s="202">
        <v>5.5</v>
      </c>
      <c r="M75" s="202">
        <v>0</v>
      </c>
      <c r="N75" s="202">
        <v>24.1</v>
      </c>
      <c r="O75" s="202">
        <v>71.31</v>
      </c>
      <c r="P75" s="202">
        <v>26.1</v>
      </c>
      <c r="Q75" s="202">
        <v>5</v>
      </c>
      <c r="R75" s="202">
        <v>10.23</v>
      </c>
      <c r="S75" s="202">
        <v>6.17</v>
      </c>
      <c r="T75" s="202">
        <v>0</v>
      </c>
      <c r="U75" s="202">
        <v>59.34</v>
      </c>
      <c r="V75" s="202">
        <v>8.84</v>
      </c>
      <c r="W75" s="202">
        <v>13.55</v>
      </c>
      <c r="X75" s="202">
        <v>41.15</v>
      </c>
      <c r="Y75" s="202">
        <v>0</v>
      </c>
      <c r="Z75">
        <v>0</v>
      </c>
      <c r="AA75" s="202">
        <v>13.21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57.17</v>
      </c>
      <c r="AQ75" s="202">
        <v>25.38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273.10000000000002</v>
      </c>
      <c r="L76" s="202">
        <v>5.5</v>
      </c>
      <c r="M76" s="202">
        <v>0</v>
      </c>
      <c r="N76" s="202">
        <v>24.1</v>
      </c>
      <c r="O76" s="202">
        <v>71.31</v>
      </c>
      <c r="P76" s="202">
        <v>26.1</v>
      </c>
      <c r="Q76" s="202">
        <v>5</v>
      </c>
      <c r="R76" s="202">
        <v>10.23</v>
      </c>
      <c r="S76" s="202">
        <v>6.17</v>
      </c>
      <c r="T76" s="202">
        <v>0</v>
      </c>
      <c r="U76" s="202">
        <v>59.34</v>
      </c>
      <c r="V76" s="202">
        <v>8.85</v>
      </c>
      <c r="W76" s="202">
        <v>14.33</v>
      </c>
      <c r="X76" s="202">
        <v>42.03</v>
      </c>
      <c r="Y76" s="202">
        <v>0</v>
      </c>
      <c r="Z76">
        <v>0</v>
      </c>
      <c r="AA76" s="202">
        <v>13.21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56.84</v>
      </c>
      <c r="AQ76" s="202">
        <v>18.11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273.10000000000002</v>
      </c>
      <c r="L77" s="202">
        <v>9.24</v>
      </c>
      <c r="M77" s="202">
        <v>0</v>
      </c>
      <c r="N77" s="202">
        <v>24.1</v>
      </c>
      <c r="O77" s="202">
        <v>71.31</v>
      </c>
      <c r="P77" s="202">
        <v>26.1</v>
      </c>
      <c r="Q77" s="202">
        <v>8.74</v>
      </c>
      <c r="R77" s="202">
        <v>18.02</v>
      </c>
      <c r="S77" s="202">
        <v>11.22</v>
      </c>
      <c r="T77" s="202">
        <v>0</v>
      </c>
      <c r="U77" s="202">
        <v>59.34</v>
      </c>
      <c r="V77" s="202">
        <v>8.85</v>
      </c>
      <c r="W77" s="202">
        <v>14.33</v>
      </c>
      <c r="X77" s="202">
        <v>42.03</v>
      </c>
      <c r="Y77" s="202">
        <v>0</v>
      </c>
      <c r="Z77">
        <v>0</v>
      </c>
      <c r="AA77" s="202">
        <v>13.21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118.7</v>
      </c>
      <c r="AQ77" s="202">
        <v>38.35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273.10000000000002</v>
      </c>
      <c r="L78" s="202">
        <v>9.24</v>
      </c>
      <c r="M78" s="202">
        <v>0</v>
      </c>
      <c r="N78" s="202">
        <v>24.1</v>
      </c>
      <c r="O78" s="202">
        <v>71.31</v>
      </c>
      <c r="P78" s="202">
        <v>26.1</v>
      </c>
      <c r="Q78" s="202">
        <v>8.74</v>
      </c>
      <c r="R78" s="202">
        <v>18.02</v>
      </c>
      <c r="S78" s="202">
        <v>11.22</v>
      </c>
      <c r="T78" s="202">
        <v>0</v>
      </c>
      <c r="U78" s="202">
        <v>59.34</v>
      </c>
      <c r="V78" s="202">
        <v>8.85</v>
      </c>
      <c r="W78" s="202">
        <v>14.33</v>
      </c>
      <c r="X78" s="202">
        <v>42.03</v>
      </c>
      <c r="Y78" s="202">
        <v>0</v>
      </c>
      <c r="Z78">
        <v>0</v>
      </c>
      <c r="AA78" s="202">
        <v>13.21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118.7</v>
      </c>
      <c r="AQ78" s="202">
        <v>38.35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338.76</v>
      </c>
      <c r="L79" s="202">
        <v>9.24</v>
      </c>
      <c r="M79" s="202">
        <v>0</v>
      </c>
      <c r="N79" s="202">
        <v>24.1</v>
      </c>
      <c r="O79" s="202">
        <v>71.31</v>
      </c>
      <c r="P79" s="202">
        <v>26.1</v>
      </c>
      <c r="Q79" s="202">
        <v>8.74</v>
      </c>
      <c r="R79" s="202">
        <v>18.02</v>
      </c>
      <c r="S79" s="202">
        <v>11.22</v>
      </c>
      <c r="T79" s="202">
        <v>0</v>
      </c>
      <c r="U79" s="202">
        <v>59.34</v>
      </c>
      <c r="V79" s="202">
        <v>8.85</v>
      </c>
      <c r="W79" s="202">
        <v>14.33</v>
      </c>
      <c r="X79" s="202">
        <v>42.03</v>
      </c>
      <c r="Y79" s="202">
        <v>0</v>
      </c>
      <c r="Z79">
        <v>0</v>
      </c>
      <c r="AA79" s="202">
        <v>13.21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118.7</v>
      </c>
      <c r="AQ79" s="202">
        <v>38.35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406.52</v>
      </c>
      <c r="L80" s="202">
        <v>9.01</v>
      </c>
      <c r="M80" s="202">
        <v>0</v>
      </c>
      <c r="N80" s="202">
        <v>24.1</v>
      </c>
      <c r="O80" s="202">
        <v>71.31</v>
      </c>
      <c r="P80" s="202">
        <v>26.1</v>
      </c>
      <c r="Q80" s="202">
        <v>8.57</v>
      </c>
      <c r="R80" s="202">
        <v>17.48</v>
      </c>
      <c r="S80" s="202">
        <v>10.96</v>
      </c>
      <c r="T80" s="202">
        <v>0</v>
      </c>
      <c r="U80" s="202">
        <v>59.34</v>
      </c>
      <c r="V80" s="202">
        <v>8.85</v>
      </c>
      <c r="W80" s="202">
        <v>14.33</v>
      </c>
      <c r="X80" s="202">
        <v>42.03</v>
      </c>
      <c r="Y80" s="202">
        <v>0</v>
      </c>
      <c r="Z80">
        <v>0</v>
      </c>
      <c r="AA80" s="202">
        <v>13.21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118.7</v>
      </c>
      <c r="AQ80" s="202">
        <v>38.35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493.25</v>
      </c>
      <c r="L81" s="202">
        <v>9.01</v>
      </c>
      <c r="M81" s="202">
        <v>0</v>
      </c>
      <c r="N81" s="202">
        <v>24.1</v>
      </c>
      <c r="O81" s="202">
        <v>71.31</v>
      </c>
      <c r="P81" s="202">
        <v>26.1</v>
      </c>
      <c r="Q81" s="202">
        <v>8.57</v>
      </c>
      <c r="R81" s="202">
        <v>17.48</v>
      </c>
      <c r="S81" s="202">
        <v>10.96</v>
      </c>
      <c r="T81" s="202">
        <v>0</v>
      </c>
      <c r="U81" s="202">
        <v>59.34</v>
      </c>
      <c r="V81" s="202">
        <v>8.85</v>
      </c>
      <c r="W81" s="202">
        <v>14.33</v>
      </c>
      <c r="X81" s="202">
        <v>42.03</v>
      </c>
      <c r="Y81" s="202">
        <v>0</v>
      </c>
      <c r="Z81">
        <v>0</v>
      </c>
      <c r="AA81" s="202">
        <v>13.21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118.7</v>
      </c>
      <c r="AQ81" s="202">
        <v>38.35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493.25</v>
      </c>
      <c r="L82" s="202">
        <v>9.01</v>
      </c>
      <c r="M82" s="202">
        <v>0</v>
      </c>
      <c r="N82" s="202">
        <v>24.1</v>
      </c>
      <c r="O82" s="202">
        <v>71.31</v>
      </c>
      <c r="P82" s="202">
        <v>26.1</v>
      </c>
      <c r="Q82" s="202">
        <v>8.57</v>
      </c>
      <c r="R82" s="202">
        <v>17.48</v>
      </c>
      <c r="S82" s="202">
        <v>10.96</v>
      </c>
      <c r="T82" s="202">
        <v>0</v>
      </c>
      <c r="U82" s="202">
        <v>59.34</v>
      </c>
      <c r="V82" s="202">
        <v>8.85</v>
      </c>
      <c r="W82" s="202">
        <v>14.33</v>
      </c>
      <c r="X82" s="202">
        <v>42.03</v>
      </c>
      <c r="Y82" s="202">
        <v>0</v>
      </c>
      <c r="Z82">
        <v>0</v>
      </c>
      <c r="AA82" s="202">
        <v>13.21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118.7</v>
      </c>
      <c r="AQ82" s="202">
        <v>38.35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493.25</v>
      </c>
      <c r="L83" s="202">
        <v>9.01</v>
      </c>
      <c r="M83" s="202">
        <v>0</v>
      </c>
      <c r="N83" s="202">
        <v>24.1</v>
      </c>
      <c r="O83" s="202">
        <v>71.31</v>
      </c>
      <c r="P83" s="202">
        <v>26.1</v>
      </c>
      <c r="Q83" s="202">
        <v>8.57</v>
      </c>
      <c r="R83" s="202">
        <v>17.48</v>
      </c>
      <c r="S83" s="202">
        <v>10.96</v>
      </c>
      <c r="T83" s="202">
        <v>0</v>
      </c>
      <c r="U83" s="202">
        <v>59.34</v>
      </c>
      <c r="V83" s="202">
        <v>8.85</v>
      </c>
      <c r="W83" s="202">
        <v>14.33</v>
      </c>
      <c r="X83" s="202">
        <v>42.03</v>
      </c>
      <c r="Y83" s="202">
        <v>0</v>
      </c>
      <c r="Z83">
        <v>0</v>
      </c>
      <c r="AA83" s="202">
        <v>13.21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118.7</v>
      </c>
      <c r="AQ83" s="202">
        <v>38.35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493.25</v>
      </c>
      <c r="L84" s="202">
        <v>9.01</v>
      </c>
      <c r="M84" s="202">
        <v>0</v>
      </c>
      <c r="N84" s="202">
        <v>24.1</v>
      </c>
      <c r="O84" s="202">
        <v>71.31</v>
      </c>
      <c r="P84" s="202">
        <v>26.1</v>
      </c>
      <c r="Q84" s="202">
        <v>8.57</v>
      </c>
      <c r="R84" s="202">
        <v>17.48</v>
      </c>
      <c r="S84" s="202">
        <v>10.96</v>
      </c>
      <c r="T84" s="202">
        <v>0</v>
      </c>
      <c r="U84" s="202">
        <v>59.34</v>
      </c>
      <c r="V84" s="202">
        <v>8.85</v>
      </c>
      <c r="W84" s="202">
        <v>14.33</v>
      </c>
      <c r="X84" s="202">
        <v>42.03</v>
      </c>
      <c r="Y84" s="202">
        <v>0</v>
      </c>
      <c r="Z84">
        <v>0</v>
      </c>
      <c r="AA84" s="202">
        <v>13.21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118.7</v>
      </c>
      <c r="AQ84" s="202">
        <v>38.35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493.25</v>
      </c>
      <c r="L85" s="202">
        <v>9.01</v>
      </c>
      <c r="M85" s="202">
        <v>0</v>
      </c>
      <c r="N85" s="202">
        <v>24.1</v>
      </c>
      <c r="O85" s="202">
        <v>71.31</v>
      </c>
      <c r="P85" s="202">
        <v>26.1</v>
      </c>
      <c r="Q85" s="202">
        <v>8.57</v>
      </c>
      <c r="R85" s="202">
        <v>17.48</v>
      </c>
      <c r="S85" s="202">
        <v>10.96</v>
      </c>
      <c r="T85" s="202">
        <v>0</v>
      </c>
      <c r="U85" s="202">
        <v>59.34</v>
      </c>
      <c r="V85" s="202">
        <v>8.85</v>
      </c>
      <c r="W85" s="202">
        <v>14.33</v>
      </c>
      <c r="X85" s="202">
        <v>42.03</v>
      </c>
      <c r="Y85" s="202">
        <v>0</v>
      </c>
      <c r="Z85">
        <v>0</v>
      </c>
      <c r="AA85" s="202">
        <v>13.21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118.7</v>
      </c>
      <c r="AQ85" s="202">
        <v>38.35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493.25</v>
      </c>
      <c r="L86" s="202">
        <v>9.01</v>
      </c>
      <c r="M86" s="202">
        <v>0</v>
      </c>
      <c r="N86" s="202">
        <v>24.1</v>
      </c>
      <c r="O86" s="202">
        <v>71.31</v>
      </c>
      <c r="P86" s="202">
        <v>26.1</v>
      </c>
      <c r="Q86" s="202">
        <v>8.57</v>
      </c>
      <c r="R86" s="202">
        <v>17.48</v>
      </c>
      <c r="S86" s="202">
        <v>10.96</v>
      </c>
      <c r="T86" s="202">
        <v>0</v>
      </c>
      <c r="U86" s="202">
        <v>59.34</v>
      </c>
      <c r="V86" s="202">
        <v>8.85</v>
      </c>
      <c r="W86" s="202">
        <v>14.33</v>
      </c>
      <c r="X86" s="202">
        <v>42.03</v>
      </c>
      <c r="Y86" s="202">
        <v>0</v>
      </c>
      <c r="Z86">
        <v>0</v>
      </c>
      <c r="AA86" s="202">
        <v>13.21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118.7</v>
      </c>
      <c r="AQ86" s="202">
        <v>38.35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493.25</v>
      </c>
      <c r="L87" s="202">
        <v>9.01</v>
      </c>
      <c r="M87" s="202">
        <v>0</v>
      </c>
      <c r="N87" s="202">
        <v>24.1</v>
      </c>
      <c r="O87" s="202">
        <v>71.31</v>
      </c>
      <c r="P87" s="202">
        <v>26.1</v>
      </c>
      <c r="Q87" s="202">
        <v>8.57</v>
      </c>
      <c r="R87" s="202">
        <v>17.48</v>
      </c>
      <c r="S87" s="202">
        <v>10.96</v>
      </c>
      <c r="T87" s="202">
        <v>0</v>
      </c>
      <c r="U87" s="202">
        <v>59.34</v>
      </c>
      <c r="V87" s="202">
        <v>8.85</v>
      </c>
      <c r="W87" s="202">
        <v>14.33</v>
      </c>
      <c r="X87" s="202">
        <v>42.03</v>
      </c>
      <c r="Y87" s="202">
        <v>0</v>
      </c>
      <c r="Z87">
        <v>0</v>
      </c>
      <c r="AA87" s="202">
        <v>13.21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118.7</v>
      </c>
      <c r="AQ87" s="202">
        <v>38.35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493.25</v>
      </c>
      <c r="L88" s="202">
        <v>9.01</v>
      </c>
      <c r="M88" s="202">
        <v>0</v>
      </c>
      <c r="N88" s="202">
        <v>24.1</v>
      </c>
      <c r="O88" s="202">
        <v>71.31</v>
      </c>
      <c r="P88" s="202">
        <v>26.1</v>
      </c>
      <c r="Q88" s="202">
        <v>8.57</v>
      </c>
      <c r="R88" s="202">
        <v>17.48</v>
      </c>
      <c r="S88" s="202">
        <v>10.96</v>
      </c>
      <c r="T88" s="202">
        <v>0</v>
      </c>
      <c r="U88" s="202">
        <v>59.34</v>
      </c>
      <c r="V88" s="202">
        <v>8.85</v>
      </c>
      <c r="W88" s="202">
        <v>14.33</v>
      </c>
      <c r="X88" s="202">
        <v>42.03</v>
      </c>
      <c r="Y88" s="202">
        <v>0</v>
      </c>
      <c r="Z88">
        <v>0</v>
      </c>
      <c r="AA88" s="202">
        <v>13.21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118.7</v>
      </c>
      <c r="AQ88" s="202">
        <v>38.35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493.25</v>
      </c>
      <c r="L89" s="202">
        <v>9.01</v>
      </c>
      <c r="M89" s="202">
        <v>0</v>
      </c>
      <c r="N89" s="202">
        <v>24.1</v>
      </c>
      <c r="O89" s="202">
        <v>71.31</v>
      </c>
      <c r="P89" s="202">
        <v>26.1</v>
      </c>
      <c r="Q89" s="202">
        <v>8.57</v>
      </c>
      <c r="R89" s="202">
        <v>17.48</v>
      </c>
      <c r="S89" s="202">
        <v>10.96</v>
      </c>
      <c r="T89" s="202">
        <v>0</v>
      </c>
      <c r="U89" s="202">
        <v>59.34</v>
      </c>
      <c r="V89" s="202">
        <v>8.85</v>
      </c>
      <c r="W89" s="202">
        <v>14.33</v>
      </c>
      <c r="X89" s="202">
        <v>42.03</v>
      </c>
      <c r="Y89" s="202">
        <v>0</v>
      </c>
      <c r="Z89">
        <v>0</v>
      </c>
      <c r="AA89" s="202">
        <v>13.21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118.7</v>
      </c>
      <c r="AQ89" s="202">
        <v>38.35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493.25</v>
      </c>
      <c r="L90" s="202">
        <v>9.01</v>
      </c>
      <c r="M90" s="202">
        <v>0</v>
      </c>
      <c r="N90" s="202">
        <v>24.1</v>
      </c>
      <c r="O90" s="202">
        <v>71.31</v>
      </c>
      <c r="P90" s="202">
        <v>26.1</v>
      </c>
      <c r="Q90" s="202">
        <v>8.57</v>
      </c>
      <c r="R90" s="202">
        <v>17.48</v>
      </c>
      <c r="S90" s="202">
        <v>10.96</v>
      </c>
      <c r="T90" s="202">
        <v>0</v>
      </c>
      <c r="U90" s="202">
        <v>59.34</v>
      </c>
      <c r="V90" s="202">
        <v>8.85</v>
      </c>
      <c r="W90" s="202">
        <v>14.33</v>
      </c>
      <c r="X90" s="202">
        <v>42.03</v>
      </c>
      <c r="Y90" s="202">
        <v>0</v>
      </c>
      <c r="Z90">
        <v>0</v>
      </c>
      <c r="AA90" s="202">
        <v>13.21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118.7</v>
      </c>
      <c r="AQ90" s="202">
        <v>38.35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493.25</v>
      </c>
      <c r="L91" s="202">
        <v>9.24</v>
      </c>
      <c r="M91" s="202">
        <v>0</v>
      </c>
      <c r="N91" s="202">
        <v>24.1</v>
      </c>
      <c r="O91" s="202">
        <v>71.31</v>
      </c>
      <c r="P91" s="202">
        <v>26.1</v>
      </c>
      <c r="Q91" s="202">
        <v>8.74</v>
      </c>
      <c r="R91" s="202">
        <v>17.48</v>
      </c>
      <c r="S91" s="202">
        <v>10.95</v>
      </c>
      <c r="T91" s="202">
        <v>0</v>
      </c>
      <c r="U91" s="202">
        <v>59.34</v>
      </c>
      <c r="V91" s="202">
        <v>8.85</v>
      </c>
      <c r="W91" s="202">
        <v>14.33</v>
      </c>
      <c r="X91" s="202">
        <v>42.03</v>
      </c>
      <c r="Y91" s="202">
        <v>0</v>
      </c>
      <c r="Z91">
        <v>0</v>
      </c>
      <c r="AA91" s="202">
        <v>13.21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118.7</v>
      </c>
      <c r="AQ91" s="202">
        <v>38.35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493.25</v>
      </c>
      <c r="L92" s="202">
        <v>9.24</v>
      </c>
      <c r="M92" s="202">
        <v>0</v>
      </c>
      <c r="N92" s="202">
        <v>24.1</v>
      </c>
      <c r="O92" s="202">
        <v>71.31</v>
      </c>
      <c r="P92" s="202">
        <v>26.1</v>
      </c>
      <c r="Q92" s="202">
        <v>8.58</v>
      </c>
      <c r="R92" s="202">
        <v>17.48</v>
      </c>
      <c r="S92" s="202">
        <v>10.95</v>
      </c>
      <c r="T92" s="202">
        <v>0</v>
      </c>
      <c r="U92" s="202">
        <v>59.34</v>
      </c>
      <c r="V92" s="202">
        <v>8.85</v>
      </c>
      <c r="W92" s="202">
        <v>14.33</v>
      </c>
      <c r="X92" s="202">
        <v>42.03</v>
      </c>
      <c r="Y92" s="202">
        <v>0</v>
      </c>
      <c r="Z92">
        <v>0</v>
      </c>
      <c r="AA92" s="202">
        <v>13.21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118.7</v>
      </c>
      <c r="AQ92" s="202">
        <v>38.35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493.25</v>
      </c>
      <c r="L93" s="202">
        <v>9.24</v>
      </c>
      <c r="M93" s="202">
        <v>0</v>
      </c>
      <c r="N93" s="202">
        <v>24.1</v>
      </c>
      <c r="O93" s="202">
        <v>71.31</v>
      </c>
      <c r="P93" s="202">
        <v>26.1</v>
      </c>
      <c r="Q93" s="202">
        <v>8.58</v>
      </c>
      <c r="R93" s="202">
        <v>17.48</v>
      </c>
      <c r="S93" s="202">
        <v>10.95</v>
      </c>
      <c r="T93" s="202">
        <v>0</v>
      </c>
      <c r="U93" s="202">
        <v>59.34</v>
      </c>
      <c r="V93" s="202">
        <v>8.85</v>
      </c>
      <c r="W93" s="202">
        <v>14.33</v>
      </c>
      <c r="X93" s="202">
        <v>42.03</v>
      </c>
      <c r="Y93" s="202">
        <v>0</v>
      </c>
      <c r="Z93">
        <v>0</v>
      </c>
      <c r="AA93" s="202">
        <v>13.21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118.7</v>
      </c>
      <c r="AQ93" s="202">
        <v>38.35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493.25</v>
      </c>
      <c r="L94" s="202">
        <v>9.24</v>
      </c>
      <c r="M94" s="202">
        <v>0</v>
      </c>
      <c r="N94" s="202">
        <v>24.1</v>
      </c>
      <c r="O94" s="202">
        <v>71.31</v>
      </c>
      <c r="P94" s="202">
        <v>26.1</v>
      </c>
      <c r="Q94" s="202">
        <v>8.58</v>
      </c>
      <c r="R94" s="202">
        <v>17.48</v>
      </c>
      <c r="S94" s="202">
        <v>10.95</v>
      </c>
      <c r="T94" s="202">
        <v>0</v>
      </c>
      <c r="U94" s="202">
        <v>59.34</v>
      </c>
      <c r="V94" s="202">
        <v>8.85</v>
      </c>
      <c r="W94" s="202">
        <v>14.33</v>
      </c>
      <c r="X94" s="202">
        <v>42.03</v>
      </c>
      <c r="Y94" s="202">
        <v>0</v>
      </c>
      <c r="Z94">
        <v>0</v>
      </c>
      <c r="AA94" s="202">
        <v>13.21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118.7</v>
      </c>
      <c r="AQ94" s="202">
        <v>38.35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435.55</v>
      </c>
      <c r="L95" s="202">
        <v>9.24</v>
      </c>
      <c r="M95" s="202">
        <v>0</v>
      </c>
      <c r="N95" s="202">
        <v>24.1</v>
      </c>
      <c r="O95" s="202">
        <v>71.31</v>
      </c>
      <c r="P95" s="202">
        <v>26.1</v>
      </c>
      <c r="Q95" s="202">
        <v>8.58</v>
      </c>
      <c r="R95" s="202">
        <v>17.48</v>
      </c>
      <c r="S95" s="202">
        <v>10.95</v>
      </c>
      <c r="T95" s="202">
        <v>0</v>
      </c>
      <c r="U95" s="202">
        <v>59.34</v>
      </c>
      <c r="V95" s="202">
        <v>8.85</v>
      </c>
      <c r="W95" s="202">
        <v>14.33</v>
      </c>
      <c r="X95" s="202">
        <v>42.03</v>
      </c>
      <c r="Y95" s="202">
        <v>0</v>
      </c>
      <c r="Z95">
        <v>0</v>
      </c>
      <c r="AA95" s="202">
        <v>13.61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118.7</v>
      </c>
      <c r="AQ95" s="202">
        <v>38.35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435.55</v>
      </c>
      <c r="L96" s="202">
        <v>9.24</v>
      </c>
      <c r="M96" s="202">
        <v>0</v>
      </c>
      <c r="N96" s="202">
        <v>24.1</v>
      </c>
      <c r="O96" s="202">
        <v>71.31</v>
      </c>
      <c r="P96" s="202">
        <v>26.1</v>
      </c>
      <c r="Q96" s="202">
        <v>8.58</v>
      </c>
      <c r="R96" s="202">
        <v>17.48</v>
      </c>
      <c r="S96" s="202">
        <v>10.95</v>
      </c>
      <c r="T96" s="202">
        <v>0</v>
      </c>
      <c r="U96" s="202">
        <v>59.34</v>
      </c>
      <c r="V96" s="202">
        <v>8.85</v>
      </c>
      <c r="W96" s="202">
        <v>14.33</v>
      </c>
      <c r="X96" s="202">
        <v>42.03</v>
      </c>
      <c r="Y96" s="202">
        <v>0</v>
      </c>
      <c r="Z96">
        <v>0</v>
      </c>
      <c r="AA96" s="202">
        <v>13.61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118.7</v>
      </c>
      <c r="AQ96" s="202">
        <v>38.35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435.55</v>
      </c>
      <c r="L97" s="202">
        <v>9.24</v>
      </c>
      <c r="M97" s="202">
        <v>0</v>
      </c>
      <c r="N97" s="202">
        <v>24.1</v>
      </c>
      <c r="O97" s="202">
        <v>71.31</v>
      </c>
      <c r="P97" s="202">
        <v>26.1</v>
      </c>
      <c r="Q97" s="202">
        <v>8.74</v>
      </c>
      <c r="R97" s="202">
        <v>17.48</v>
      </c>
      <c r="S97" s="202">
        <v>11.22</v>
      </c>
      <c r="T97" s="202">
        <v>0</v>
      </c>
      <c r="U97" s="202">
        <v>59.34</v>
      </c>
      <c r="V97" s="202">
        <v>8.85</v>
      </c>
      <c r="W97" s="202">
        <v>14.33</v>
      </c>
      <c r="X97" s="202">
        <v>42.03</v>
      </c>
      <c r="Y97" s="202">
        <v>0</v>
      </c>
      <c r="Z97">
        <v>0</v>
      </c>
      <c r="AA97" s="202">
        <v>13.61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118.7</v>
      </c>
      <c r="AQ97" s="202">
        <v>38.35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435.55</v>
      </c>
      <c r="L98" s="202">
        <v>9.24</v>
      </c>
      <c r="M98" s="202">
        <v>0</v>
      </c>
      <c r="N98" s="202">
        <v>24.1</v>
      </c>
      <c r="O98" s="202">
        <v>71.31</v>
      </c>
      <c r="P98" s="202">
        <v>26.1</v>
      </c>
      <c r="Q98" s="202">
        <v>8.74</v>
      </c>
      <c r="R98" s="202">
        <v>17.48</v>
      </c>
      <c r="S98" s="202">
        <v>11.22</v>
      </c>
      <c r="T98" s="202">
        <v>0</v>
      </c>
      <c r="U98" s="202">
        <v>59.34</v>
      </c>
      <c r="V98" s="202">
        <v>8.85</v>
      </c>
      <c r="W98" s="202">
        <v>14.33</v>
      </c>
      <c r="X98" s="202">
        <v>42.03</v>
      </c>
      <c r="Y98" s="202">
        <v>0</v>
      </c>
      <c r="Z98">
        <v>0</v>
      </c>
      <c r="AA98" s="202">
        <v>13.61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118.7</v>
      </c>
      <c r="AQ98" s="202">
        <v>38.35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7.8211524999999957</v>
      </c>
      <c r="L99">
        <f t="shared" si="0"/>
        <v>0.15992500000000001</v>
      </c>
      <c r="M99">
        <f t="shared" si="0"/>
        <v>0</v>
      </c>
      <c r="N99">
        <f t="shared" si="0"/>
        <v>0.81002249999999909</v>
      </c>
      <c r="O99">
        <f t="shared" si="0"/>
        <v>1.5845050000000016</v>
      </c>
      <c r="P99">
        <f t="shared" si="0"/>
        <v>0.54533999999999916</v>
      </c>
      <c r="Q99">
        <f t="shared" si="0"/>
        <v>0.14949750000000003</v>
      </c>
      <c r="R99">
        <f t="shared" si="0"/>
        <v>0.30436250000000031</v>
      </c>
      <c r="S99">
        <f t="shared" si="0"/>
        <v>0.18798750000000039</v>
      </c>
      <c r="T99">
        <f t="shared" si="0"/>
        <v>0</v>
      </c>
      <c r="U99">
        <f t="shared" si="0"/>
        <v>1.419047500000002</v>
      </c>
      <c r="V99">
        <f t="shared" si="0"/>
        <v>0.1676525000000002</v>
      </c>
      <c r="W99">
        <f t="shared" si="0"/>
        <v>0.27846500000000018</v>
      </c>
      <c r="X99">
        <f t="shared" si="0"/>
        <v>0.81414000000000109</v>
      </c>
      <c r="Y99">
        <f t="shared" si="0"/>
        <v>0</v>
      </c>
      <c r="Z99">
        <f t="shared" si="0"/>
        <v>0</v>
      </c>
      <c r="AA99">
        <f t="shared" si="0"/>
        <v>0.32144000000000039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2.0013549999999989</v>
      </c>
      <c r="AQ99">
        <f t="shared" ref="AQ99:AT99" si="1">SUM(AQ3:AQ98)/4000</f>
        <v>0.71469750000000043</v>
      </c>
      <c r="AR99">
        <f t="shared" si="1"/>
        <v>0.52479000000000009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87.11</v>
      </c>
      <c r="L3" s="202">
        <v>33.880000000000003</v>
      </c>
      <c r="M3" s="202">
        <v>0</v>
      </c>
      <c r="N3" s="202">
        <v>29.19</v>
      </c>
      <c r="O3" s="202">
        <v>49.01</v>
      </c>
      <c r="P3" s="202">
        <v>65.489999999999995</v>
      </c>
      <c r="Q3" s="202">
        <v>2.9</v>
      </c>
      <c r="R3" s="202">
        <v>5.81</v>
      </c>
      <c r="S3" s="202">
        <v>3.87</v>
      </c>
      <c r="T3" s="202">
        <v>0</v>
      </c>
      <c r="U3" s="202">
        <v>276.77</v>
      </c>
      <c r="V3" s="202">
        <v>4.7300000000000004</v>
      </c>
      <c r="W3" s="202">
        <v>8.2899999999999991</v>
      </c>
      <c r="X3" s="202">
        <v>24.3</v>
      </c>
      <c r="Y3" s="202">
        <v>0</v>
      </c>
      <c r="Z3">
        <v>0</v>
      </c>
      <c r="AA3" s="202">
        <v>7.78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48.37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68.64</v>
      </c>
      <c r="AQ3" s="202">
        <v>22.17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87.11</v>
      </c>
      <c r="L4" s="202">
        <v>33.880000000000003</v>
      </c>
      <c r="M4" s="202">
        <v>0</v>
      </c>
      <c r="N4" s="202">
        <v>29.19</v>
      </c>
      <c r="O4" s="202">
        <v>49.01</v>
      </c>
      <c r="P4" s="202">
        <v>65.489999999999995</v>
      </c>
      <c r="Q4" s="202">
        <v>2.9</v>
      </c>
      <c r="R4" s="202">
        <v>5.81</v>
      </c>
      <c r="S4" s="202">
        <v>3.87</v>
      </c>
      <c r="T4" s="202">
        <v>0</v>
      </c>
      <c r="U4" s="202">
        <v>276.77</v>
      </c>
      <c r="V4" s="202">
        <v>5.1100000000000003</v>
      </c>
      <c r="W4" s="202">
        <v>8.2899999999999991</v>
      </c>
      <c r="X4" s="202">
        <v>24.3</v>
      </c>
      <c r="Y4" s="202">
        <v>0</v>
      </c>
      <c r="Z4">
        <v>0</v>
      </c>
      <c r="AA4" s="202">
        <v>7.78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48.37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68.64</v>
      </c>
      <c r="AQ4" s="202">
        <v>22.17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87.11</v>
      </c>
      <c r="L5" s="202">
        <v>33.880000000000003</v>
      </c>
      <c r="M5" s="202">
        <v>0</v>
      </c>
      <c r="N5" s="202">
        <v>29.19</v>
      </c>
      <c r="O5" s="202">
        <v>49.01</v>
      </c>
      <c r="P5" s="202">
        <v>65.489999999999995</v>
      </c>
      <c r="Q5" s="202">
        <v>2.9</v>
      </c>
      <c r="R5" s="202">
        <v>5.81</v>
      </c>
      <c r="S5" s="202">
        <v>3.87</v>
      </c>
      <c r="T5" s="202">
        <v>0</v>
      </c>
      <c r="U5" s="202">
        <v>276.77</v>
      </c>
      <c r="V5" s="202">
        <v>1.94</v>
      </c>
      <c r="W5" s="202">
        <v>8.2899999999999991</v>
      </c>
      <c r="X5" s="202">
        <v>24.3</v>
      </c>
      <c r="Y5" s="202">
        <v>0</v>
      </c>
      <c r="Z5">
        <v>0</v>
      </c>
      <c r="AA5" s="202">
        <v>7.78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48.37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68.64</v>
      </c>
      <c r="AQ5" s="202">
        <v>22.17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87.11</v>
      </c>
      <c r="L6" s="202">
        <v>34.11</v>
      </c>
      <c r="M6" s="202">
        <v>0</v>
      </c>
      <c r="N6" s="202">
        <v>29.19</v>
      </c>
      <c r="O6" s="202">
        <v>49.01</v>
      </c>
      <c r="P6" s="202">
        <v>65.489999999999995</v>
      </c>
      <c r="Q6" s="202">
        <v>2.9</v>
      </c>
      <c r="R6" s="202">
        <v>5.81</v>
      </c>
      <c r="S6" s="202">
        <v>3.87</v>
      </c>
      <c r="T6" s="202">
        <v>0</v>
      </c>
      <c r="U6" s="202">
        <v>276.77</v>
      </c>
      <c r="V6" s="202">
        <v>1.94</v>
      </c>
      <c r="W6" s="202">
        <v>8.2899999999999991</v>
      </c>
      <c r="X6" s="202">
        <v>24.3</v>
      </c>
      <c r="Y6" s="202">
        <v>0</v>
      </c>
      <c r="Z6">
        <v>0</v>
      </c>
      <c r="AA6" s="202">
        <v>7.78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48.37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68.64</v>
      </c>
      <c r="AQ6" s="202">
        <v>22.17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87.11</v>
      </c>
      <c r="L7" s="202">
        <v>34.11</v>
      </c>
      <c r="M7" s="202">
        <v>0</v>
      </c>
      <c r="N7" s="202">
        <v>29.19</v>
      </c>
      <c r="O7" s="202">
        <v>49.01</v>
      </c>
      <c r="P7" s="202">
        <v>65.489999999999995</v>
      </c>
      <c r="Q7" s="202">
        <v>2.9</v>
      </c>
      <c r="R7" s="202">
        <v>5.81</v>
      </c>
      <c r="S7" s="202">
        <v>3.87</v>
      </c>
      <c r="T7" s="202">
        <v>0</v>
      </c>
      <c r="U7" s="202">
        <v>276.77</v>
      </c>
      <c r="V7" s="202">
        <v>1.94</v>
      </c>
      <c r="W7" s="202">
        <v>8.2899999999999991</v>
      </c>
      <c r="X7" s="202">
        <v>24.3</v>
      </c>
      <c r="Y7" s="202">
        <v>0</v>
      </c>
      <c r="Z7">
        <v>0</v>
      </c>
      <c r="AA7" s="202">
        <v>7.78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48.37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43.71</v>
      </c>
      <c r="AQ7" s="202">
        <v>12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87.11</v>
      </c>
      <c r="L8" s="202">
        <v>34.11</v>
      </c>
      <c r="M8" s="202">
        <v>0</v>
      </c>
      <c r="N8" s="202">
        <v>29.19</v>
      </c>
      <c r="O8" s="202">
        <v>49.01</v>
      </c>
      <c r="P8" s="202">
        <v>65.489999999999995</v>
      </c>
      <c r="Q8" s="202">
        <v>2.9</v>
      </c>
      <c r="R8" s="202">
        <v>5.81</v>
      </c>
      <c r="S8" s="202">
        <v>3.87</v>
      </c>
      <c r="T8" s="202">
        <v>0</v>
      </c>
      <c r="U8" s="202">
        <v>276.77</v>
      </c>
      <c r="V8" s="202">
        <v>1.94</v>
      </c>
      <c r="W8" s="202">
        <v>8.2899999999999991</v>
      </c>
      <c r="X8" s="202">
        <v>24.3</v>
      </c>
      <c r="Y8" s="202">
        <v>0</v>
      </c>
      <c r="Z8">
        <v>0</v>
      </c>
      <c r="AA8" s="202">
        <v>7.78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48.37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32.909999999999997</v>
      </c>
      <c r="AQ8" s="202">
        <v>11.63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87.11</v>
      </c>
      <c r="L9" s="202">
        <v>34.11</v>
      </c>
      <c r="M9" s="202">
        <v>0</v>
      </c>
      <c r="N9" s="202">
        <v>29.19</v>
      </c>
      <c r="O9" s="202">
        <v>49.01</v>
      </c>
      <c r="P9" s="202">
        <v>65.489999999999995</v>
      </c>
      <c r="Q9" s="202">
        <v>2.9</v>
      </c>
      <c r="R9" s="202">
        <v>5.81</v>
      </c>
      <c r="S9" s="202">
        <v>3.87</v>
      </c>
      <c r="T9" s="202">
        <v>0</v>
      </c>
      <c r="U9" s="202">
        <v>276.77</v>
      </c>
      <c r="V9" s="202">
        <v>1.94</v>
      </c>
      <c r="W9" s="202">
        <v>8.2899999999999991</v>
      </c>
      <c r="X9" s="202">
        <v>24.3</v>
      </c>
      <c r="Y9" s="202">
        <v>0</v>
      </c>
      <c r="Z9">
        <v>0</v>
      </c>
      <c r="AA9" s="202">
        <v>7.78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48.37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32.909999999999997</v>
      </c>
      <c r="AQ9" s="202">
        <v>11.63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87.16</v>
      </c>
      <c r="L10" s="202">
        <v>34.11</v>
      </c>
      <c r="M10" s="202">
        <v>0</v>
      </c>
      <c r="N10" s="202">
        <v>29.19</v>
      </c>
      <c r="O10" s="202">
        <v>49.01</v>
      </c>
      <c r="P10" s="202">
        <v>65.489999999999995</v>
      </c>
      <c r="Q10" s="202">
        <v>2.9</v>
      </c>
      <c r="R10" s="202">
        <v>5.81</v>
      </c>
      <c r="S10" s="202">
        <v>3.87</v>
      </c>
      <c r="T10" s="202">
        <v>0</v>
      </c>
      <c r="U10" s="202">
        <v>276.77</v>
      </c>
      <c r="V10" s="202">
        <v>1.94</v>
      </c>
      <c r="W10" s="202">
        <v>4.84</v>
      </c>
      <c r="X10" s="202">
        <v>24.3</v>
      </c>
      <c r="Y10" s="202">
        <v>0</v>
      </c>
      <c r="Z10">
        <v>0</v>
      </c>
      <c r="AA10" s="202">
        <v>7.78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48.37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32.909999999999997</v>
      </c>
      <c r="AQ10" s="202">
        <v>11.63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87.16</v>
      </c>
      <c r="L11" s="202">
        <v>34.11</v>
      </c>
      <c r="M11" s="202">
        <v>0</v>
      </c>
      <c r="N11" s="202">
        <v>29.19</v>
      </c>
      <c r="O11" s="202">
        <v>49.01</v>
      </c>
      <c r="P11" s="202">
        <v>65.489999999999995</v>
      </c>
      <c r="Q11" s="202">
        <v>2.9</v>
      </c>
      <c r="R11" s="202">
        <v>5.81</v>
      </c>
      <c r="S11" s="202">
        <v>3.87</v>
      </c>
      <c r="T11" s="202">
        <v>0</v>
      </c>
      <c r="U11" s="202">
        <v>276.77</v>
      </c>
      <c r="V11" s="202">
        <v>1.94</v>
      </c>
      <c r="W11" s="202">
        <v>4.84</v>
      </c>
      <c r="X11" s="202">
        <v>24.3</v>
      </c>
      <c r="Y11" s="202">
        <v>0</v>
      </c>
      <c r="Z11">
        <v>0</v>
      </c>
      <c r="AA11" s="202">
        <v>7.78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48.37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32.909999999999997</v>
      </c>
      <c r="AQ11" s="202">
        <v>11.63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87.16</v>
      </c>
      <c r="L12" s="202">
        <v>35</v>
      </c>
      <c r="M12" s="202">
        <v>0</v>
      </c>
      <c r="N12" s="202">
        <v>29.19</v>
      </c>
      <c r="O12" s="202">
        <v>49.01</v>
      </c>
      <c r="P12" s="202">
        <v>65.489999999999995</v>
      </c>
      <c r="Q12" s="202">
        <v>3</v>
      </c>
      <c r="R12" s="202">
        <v>5.9</v>
      </c>
      <c r="S12" s="202">
        <v>3.87</v>
      </c>
      <c r="T12" s="202">
        <v>0</v>
      </c>
      <c r="U12" s="202">
        <v>276.77</v>
      </c>
      <c r="V12" s="202">
        <v>1.94</v>
      </c>
      <c r="W12" s="202">
        <v>4.84</v>
      </c>
      <c r="X12" s="202">
        <v>12.58</v>
      </c>
      <c r="Y12" s="202">
        <v>0</v>
      </c>
      <c r="Z12">
        <v>0</v>
      </c>
      <c r="AA12" s="202">
        <v>7.78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48.37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32.909999999999997</v>
      </c>
      <c r="AQ12" s="202">
        <v>14.68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87.16</v>
      </c>
      <c r="L13" s="202">
        <v>35</v>
      </c>
      <c r="M13" s="202">
        <v>0</v>
      </c>
      <c r="N13" s="202">
        <v>29.19</v>
      </c>
      <c r="O13" s="202">
        <v>49.01</v>
      </c>
      <c r="P13" s="202">
        <v>65.489999999999995</v>
      </c>
      <c r="Q13" s="202">
        <v>3</v>
      </c>
      <c r="R13" s="202">
        <v>5.9</v>
      </c>
      <c r="S13" s="202">
        <v>3.87</v>
      </c>
      <c r="T13" s="202">
        <v>0</v>
      </c>
      <c r="U13" s="202">
        <v>276.77</v>
      </c>
      <c r="V13" s="202">
        <v>1.94</v>
      </c>
      <c r="W13" s="202">
        <v>4.84</v>
      </c>
      <c r="X13" s="202">
        <v>12.58</v>
      </c>
      <c r="Y13" s="202">
        <v>0</v>
      </c>
      <c r="Z13">
        <v>0</v>
      </c>
      <c r="AA13" s="202">
        <v>7.78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48.37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32.909999999999997</v>
      </c>
      <c r="AQ13" s="202">
        <v>14.68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87.16</v>
      </c>
      <c r="L14" s="202">
        <v>35</v>
      </c>
      <c r="M14" s="202">
        <v>0</v>
      </c>
      <c r="N14" s="202">
        <v>29.19</v>
      </c>
      <c r="O14" s="202">
        <v>49.01</v>
      </c>
      <c r="P14" s="202">
        <v>65.489999999999995</v>
      </c>
      <c r="Q14" s="202">
        <v>3</v>
      </c>
      <c r="R14" s="202">
        <v>5.9</v>
      </c>
      <c r="S14" s="202">
        <v>3.87</v>
      </c>
      <c r="T14" s="202">
        <v>0</v>
      </c>
      <c r="U14" s="202">
        <v>276.77</v>
      </c>
      <c r="V14" s="202">
        <v>1.94</v>
      </c>
      <c r="W14" s="202">
        <v>4.84</v>
      </c>
      <c r="X14" s="202">
        <v>12.58</v>
      </c>
      <c r="Y14" s="202">
        <v>0</v>
      </c>
      <c r="Z14">
        <v>0</v>
      </c>
      <c r="AA14" s="202">
        <v>7.78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48.37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34</v>
      </c>
      <c r="AQ14" s="202">
        <v>14.68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87.16</v>
      </c>
      <c r="L15" s="202">
        <v>35</v>
      </c>
      <c r="M15" s="202">
        <v>0</v>
      </c>
      <c r="N15" s="202">
        <v>29.19</v>
      </c>
      <c r="O15" s="202">
        <v>49.01</v>
      </c>
      <c r="P15" s="202">
        <v>65.489999999999995</v>
      </c>
      <c r="Q15" s="202">
        <v>3</v>
      </c>
      <c r="R15" s="202">
        <v>5.9</v>
      </c>
      <c r="S15" s="202">
        <v>3.87</v>
      </c>
      <c r="T15" s="202">
        <v>0</v>
      </c>
      <c r="U15" s="202">
        <v>276.77</v>
      </c>
      <c r="V15" s="202">
        <v>1.94</v>
      </c>
      <c r="W15" s="202">
        <v>7.74</v>
      </c>
      <c r="X15" s="202">
        <v>23.23</v>
      </c>
      <c r="Y15" s="202">
        <v>0</v>
      </c>
      <c r="Z15">
        <v>0</v>
      </c>
      <c r="AA15" s="202">
        <v>7.78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48.37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32.909999999999997</v>
      </c>
      <c r="AQ15" s="202">
        <v>14.68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87.16</v>
      </c>
      <c r="L16" s="202">
        <v>35</v>
      </c>
      <c r="M16" s="202">
        <v>0</v>
      </c>
      <c r="N16" s="202">
        <v>29.19</v>
      </c>
      <c r="O16" s="202">
        <v>49.01</v>
      </c>
      <c r="P16" s="202">
        <v>65.489999999999995</v>
      </c>
      <c r="Q16" s="202">
        <v>3</v>
      </c>
      <c r="R16" s="202">
        <v>5.9</v>
      </c>
      <c r="S16" s="202">
        <v>3.87</v>
      </c>
      <c r="T16" s="202">
        <v>0</v>
      </c>
      <c r="U16" s="202">
        <v>276.77</v>
      </c>
      <c r="V16" s="202">
        <v>1.94</v>
      </c>
      <c r="W16" s="202">
        <v>7.74</v>
      </c>
      <c r="X16" s="202">
        <v>23.23</v>
      </c>
      <c r="Y16" s="202">
        <v>0</v>
      </c>
      <c r="Z16">
        <v>0</v>
      </c>
      <c r="AA16" s="202">
        <v>7.78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48.37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32.909999999999997</v>
      </c>
      <c r="AQ16" s="202">
        <v>14.68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87.16</v>
      </c>
      <c r="L17" s="202">
        <v>35</v>
      </c>
      <c r="M17" s="202">
        <v>0</v>
      </c>
      <c r="N17" s="202">
        <v>29.19</v>
      </c>
      <c r="O17" s="202">
        <v>49.01</v>
      </c>
      <c r="P17" s="202">
        <v>65.489999999999995</v>
      </c>
      <c r="Q17" s="202">
        <v>3</v>
      </c>
      <c r="R17" s="202">
        <v>5.9</v>
      </c>
      <c r="S17" s="202">
        <v>3.87</v>
      </c>
      <c r="T17" s="202">
        <v>0</v>
      </c>
      <c r="U17" s="202">
        <v>276.77</v>
      </c>
      <c r="V17" s="202">
        <v>2.77</v>
      </c>
      <c r="W17" s="202">
        <v>4.71</v>
      </c>
      <c r="X17" s="202">
        <v>12.43</v>
      </c>
      <c r="Y17" s="202">
        <v>0</v>
      </c>
      <c r="Z17">
        <v>0</v>
      </c>
      <c r="AA17" s="202">
        <v>7.78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48.37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32.909999999999997</v>
      </c>
      <c r="AQ17" s="202">
        <v>14.68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87.16</v>
      </c>
      <c r="L18" s="202">
        <v>35</v>
      </c>
      <c r="M18" s="202">
        <v>0</v>
      </c>
      <c r="N18" s="202">
        <v>29.19</v>
      </c>
      <c r="O18" s="202">
        <v>49.01</v>
      </c>
      <c r="P18" s="202">
        <v>65.489999999999995</v>
      </c>
      <c r="Q18" s="202">
        <v>3</v>
      </c>
      <c r="R18" s="202">
        <v>5.9</v>
      </c>
      <c r="S18" s="202">
        <v>3.87</v>
      </c>
      <c r="T18" s="202">
        <v>0</v>
      </c>
      <c r="U18" s="202">
        <v>276.77</v>
      </c>
      <c r="V18" s="202">
        <v>2.77</v>
      </c>
      <c r="W18" s="202">
        <v>4.71</v>
      </c>
      <c r="X18" s="202">
        <v>12.43</v>
      </c>
      <c r="Y18" s="202">
        <v>0</v>
      </c>
      <c r="Z18">
        <v>0</v>
      </c>
      <c r="AA18" s="202">
        <v>7.78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48.37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32.909999999999997</v>
      </c>
      <c r="AQ18" s="202">
        <v>14.68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87.16</v>
      </c>
      <c r="L19" s="202">
        <v>35</v>
      </c>
      <c r="M19" s="202">
        <v>0</v>
      </c>
      <c r="N19" s="202">
        <v>29.19</v>
      </c>
      <c r="O19" s="202">
        <v>49.01</v>
      </c>
      <c r="P19" s="202">
        <v>65.489999999999995</v>
      </c>
      <c r="Q19" s="202">
        <v>3</v>
      </c>
      <c r="R19" s="202">
        <v>5.9</v>
      </c>
      <c r="S19" s="202">
        <v>3.87</v>
      </c>
      <c r="T19" s="202">
        <v>0</v>
      </c>
      <c r="U19" s="202">
        <v>276.77</v>
      </c>
      <c r="V19" s="202">
        <v>2.77</v>
      </c>
      <c r="W19" s="202">
        <v>4.71</v>
      </c>
      <c r="X19" s="202">
        <v>12.43</v>
      </c>
      <c r="Y19" s="202">
        <v>0</v>
      </c>
      <c r="Z19">
        <v>0</v>
      </c>
      <c r="AA19" s="202">
        <v>7.78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48.37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32.909999999999997</v>
      </c>
      <c r="AQ19" s="202">
        <v>14.68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87.16</v>
      </c>
      <c r="L20" s="202">
        <v>35</v>
      </c>
      <c r="M20" s="202">
        <v>0</v>
      </c>
      <c r="N20" s="202">
        <v>29.19</v>
      </c>
      <c r="O20" s="202">
        <v>49.01</v>
      </c>
      <c r="P20" s="202">
        <v>65.489999999999995</v>
      </c>
      <c r="Q20" s="202">
        <v>3</v>
      </c>
      <c r="R20" s="202">
        <v>5.9</v>
      </c>
      <c r="S20" s="202">
        <v>3.87</v>
      </c>
      <c r="T20" s="202">
        <v>0</v>
      </c>
      <c r="U20" s="202">
        <v>276.77</v>
      </c>
      <c r="V20" s="202">
        <v>2.77</v>
      </c>
      <c r="W20" s="202">
        <v>4.71</v>
      </c>
      <c r="X20" s="202">
        <v>12.43</v>
      </c>
      <c r="Y20" s="202">
        <v>0</v>
      </c>
      <c r="Z20">
        <v>0</v>
      </c>
      <c r="AA20" s="202">
        <v>7.78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48.37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32.909999999999997</v>
      </c>
      <c r="AQ20" s="202">
        <v>14.68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87.16</v>
      </c>
      <c r="L21" s="202">
        <v>35</v>
      </c>
      <c r="M21" s="202">
        <v>0</v>
      </c>
      <c r="N21" s="202">
        <v>29.19</v>
      </c>
      <c r="O21" s="202">
        <v>49.01</v>
      </c>
      <c r="P21" s="202">
        <v>65.489999999999995</v>
      </c>
      <c r="Q21" s="202">
        <v>3</v>
      </c>
      <c r="R21" s="202">
        <v>5.9</v>
      </c>
      <c r="S21" s="202">
        <v>3.87</v>
      </c>
      <c r="T21" s="202">
        <v>0</v>
      </c>
      <c r="U21" s="202">
        <v>276.77</v>
      </c>
      <c r="V21" s="202">
        <v>2.77</v>
      </c>
      <c r="W21" s="202">
        <v>4.84</v>
      </c>
      <c r="X21" s="202">
        <v>12.74</v>
      </c>
      <c r="Y21" s="202">
        <v>0</v>
      </c>
      <c r="Z21">
        <v>0</v>
      </c>
      <c r="AA21" s="202">
        <v>7.78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48.37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32.909999999999997</v>
      </c>
      <c r="AQ21" s="202">
        <v>14.68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87.16</v>
      </c>
      <c r="L22" s="202">
        <v>35</v>
      </c>
      <c r="M22" s="202">
        <v>0</v>
      </c>
      <c r="N22" s="202">
        <v>29.19</v>
      </c>
      <c r="O22" s="202">
        <v>49.01</v>
      </c>
      <c r="P22" s="202">
        <v>65.489999999999995</v>
      </c>
      <c r="Q22" s="202">
        <v>3</v>
      </c>
      <c r="R22" s="202">
        <v>5.9</v>
      </c>
      <c r="S22" s="202">
        <v>3.87</v>
      </c>
      <c r="T22" s="202">
        <v>0</v>
      </c>
      <c r="U22" s="202">
        <v>276.77</v>
      </c>
      <c r="V22" s="202">
        <v>2.77</v>
      </c>
      <c r="W22" s="202">
        <v>4.84</v>
      </c>
      <c r="X22" s="202">
        <v>12.74</v>
      </c>
      <c r="Y22" s="202">
        <v>0</v>
      </c>
      <c r="Z22">
        <v>0</v>
      </c>
      <c r="AA22" s="202">
        <v>7.78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48.37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32.909999999999997</v>
      </c>
      <c r="AQ22" s="202">
        <v>14.68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87.16</v>
      </c>
      <c r="L23" s="202">
        <v>35</v>
      </c>
      <c r="M23" s="202">
        <v>0</v>
      </c>
      <c r="N23" s="202">
        <v>29.19</v>
      </c>
      <c r="O23" s="202">
        <v>49.01</v>
      </c>
      <c r="P23" s="202">
        <v>65.489999999999995</v>
      </c>
      <c r="Q23" s="202">
        <v>3</v>
      </c>
      <c r="R23" s="202">
        <v>5.9</v>
      </c>
      <c r="S23" s="202">
        <v>3.87</v>
      </c>
      <c r="T23" s="202">
        <v>0</v>
      </c>
      <c r="U23" s="202">
        <v>276.77</v>
      </c>
      <c r="V23" s="202">
        <v>5.1100000000000003</v>
      </c>
      <c r="W23" s="202">
        <v>8.2899999999999991</v>
      </c>
      <c r="X23" s="202">
        <v>24.3</v>
      </c>
      <c r="Y23" s="202">
        <v>0</v>
      </c>
      <c r="Z23">
        <v>0</v>
      </c>
      <c r="AA23" s="202">
        <v>7.78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48.37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32.909999999999997</v>
      </c>
      <c r="AQ23" s="202">
        <v>14.68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87.16</v>
      </c>
      <c r="L24" s="202">
        <v>35</v>
      </c>
      <c r="M24" s="202">
        <v>0</v>
      </c>
      <c r="N24" s="202">
        <v>29.19</v>
      </c>
      <c r="O24" s="202">
        <v>49.01</v>
      </c>
      <c r="P24" s="202">
        <v>65.489999999999995</v>
      </c>
      <c r="Q24" s="202">
        <v>3</v>
      </c>
      <c r="R24" s="202">
        <v>5.9</v>
      </c>
      <c r="S24" s="202">
        <v>3.87</v>
      </c>
      <c r="T24" s="202">
        <v>0</v>
      </c>
      <c r="U24" s="202">
        <v>276.77</v>
      </c>
      <c r="V24" s="202">
        <v>5.1100000000000003</v>
      </c>
      <c r="W24" s="202">
        <v>8.2899999999999991</v>
      </c>
      <c r="X24" s="202">
        <v>24.3</v>
      </c>
      <c r="Y24" s="202">
        <v>0</v>
      </c>
      <c r="Z24">
        <v>0</v>
      </c>
      <c r="AA24" s="202">
        <v>7.78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48.37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32.909999999999997</v>
      </c>
      <c r="AQ24" s="202">
        <v>14.68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87.16</v>
      </c>
      <c r="L25" s="202">
        <v>35</v>
      </c>
      <c r="M25" s="202">
        <v>0</v>
      </c>
      <c r="N25" s="202">
        <v>29.19</v>
      </c>
      <c r="O25" s="202">
        <v>49.01</v>
      </c>
      <c r="P25" s="202">
        <v>65.489999999999995</v>
      </c>
      <c r="Q25" s="202">
        <v>3</v>
      </c>
      <c r="R25" s="202">
        <v>5.9</v>
      </c>
      <c r="S25" s="202">
        <v>3.87</v>
      </c>
      <c r="T25" s="202">
        <v>0</v>
      </c>
      <c r="U25" s="202">
        <v>276.77</v>
      </c>
      <c r="V25" s="202">
        <v>5.1100000000000003</v>
      </c>
      <c r="W25" s="202">
        <v>8.2899999999999991</v>
      </c>
      <c r="X25" s="202">
        <v>24.3</v>
      </c>
      <c r="Y25" s="202">
        <v>0</v>
      </c>
      <c r="Z25">
        <v>0</v>
      </c>
      <c r="AA25" s="202">
        <v>7.78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48.37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32.909999999999997</v>
      </c>
      <c r="AQ25" s="202">
        <v>14.68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87.16</v>
      </c>
      <c r="L26" s="202">
        <v>35</v>
      </c>
      <c r="M26" s="202">
        <v>0</v>
      </c>
      <c r="N26" s="202">
        <v>29.19</v>
      </c>
      <c r="O26" s="202">
        <v>49.01</v>
      </c>
      <c r="P26" s="202">
        <v>65.489999999999995</v>
      </c>
      <c r="Q26" s="202">
        <v>3</v>
      </c>
      <c r="R26" s="202">
        <v>5.9</v>
      </c>
      <c r="S26" s="202">
        <v>3.87</v>
      </c>
      <c r="T26" s="202">
        <v>0</v>
      </c>
      <c r="U26" s="202">
        <v>276.77</v>
      </c>
      <c r="V26" s="202">
        <v>5.1100000000000003</v>
      </c>
      <c r="W26" s="202">
        <v>8.2899999999999991</v>
      </c>
      <c r="X26" s="202">
        <v>24.3</v>
      </c>
      <c r="Y26" s="202">
        <v>0</v>
      </c>
      <c r="Z26">
        <v>0</v>
      </c>
      <c r="AA26" s="202">
        <v>7.78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48.37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32.909999999999997</v>
      </c>
      <c r="AQ26" s="202">
        <v>14.68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87.16</v>
      </c>
      <c r="L27" s="202">
        <v>35</v>
      </c>
      <c r="M27" s="202">
        <v>0</v>
      </c>
      <c r="N27" s="202">
        <v>29.19</v>
      </c>
      <c r="O27" s="202">
        <v>49.01</v>
      </c>
      <c r="P27" s="202">
        <v>65.489999999999995</v>
      </c>
      <c r="Q27" s="202">
        <v>3</v>
      </c>
      <c r="R27" s="202">
        <v>5.9</v>
      </c>
      <c r="S27" s="202">
        <v>3.87</v>
      </c>
      <c r="T27" s="202">
        <v>0</v>
      </c>
      <c r="U27" s="202">
        <v>276.77</v>
      </c>
      <c r="V27" s="202">
        <v>5.1100000000000003</v>
      </c>
      <c r="W27" s="202">
        <v>8.2899999999999991</v>
      </c>
      <c r="X27" s="202">
        <v>24.3</v>
      </c>
      <c r="Y27" s="202">
        <v>0</v>
      </c>
      <c r="Z27">
        <v>0</v>
      </c>
      <c r="AA27" s="202">
        <v>7.78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48.37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30.55</v>
      </c>
      <c r="AQ27" s="202">
        <v>14.68</v>
      </c>
      <c r="AR27" s="202">
        <v>9.31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87.16</v>
      </c>
      <c r="L28" s="202">
        <v>35</v>
      </c>
      <c r="M28" s="202">
        <v>0</v>
      </c>
      <c r="N28" s="202">
        <v>29.19</v>
      </c>
      <c r="O28" s="202">
        <v>49.01</v>
      </c>
      <c r="P28" s="202">
        <v>65.489999999999995</v>
      </c>
      <c r="Q28" s="202">
        <v>3</v>
      </c>
      <c r="R28" s="202">
        <v>5.9</v>
      </c>
      <c r="S28" s="202">
        <v>3.87</v>
      </c>
      <c r="T28" s="202">
        <v>0</v>
      </c>
      <c r="U28" s="202">
        <v>276.77</v>
      </c>
      <c r="V28" s="202">
        <v>5.1100000000000003</v>
      </c>
      <c r="W28" s="202">
        <v>8.2899999999999991</v>
      </c>
      <c r="X28" s="202">
        <v>24.3</v>
      </c>
      <c r="Y28" s="202">
        <v>0</v>
      </c>
      <c r="Z28">
        <v>0</v>
      </c>
      <c r="AA28" s="202">
        <v>7.78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48.37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32.909999999999997</v>
      </c>
      <c r="AQ28" s="202">
        <v>14.68</v>
      </c>
      <c r="AR28" s="202">
        <v>16.2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87.16</v>
      </c>
      <c r="L29" s="202">
        <v>35</v>
      </c>
      <c r="M29" s="202">
        <v>0</v>
      </c>
      <c r="N29" s="202">
        <v>29.19</v>
      </c>
      <c r="O29" s="202">
        <v>49.01</v>
      </c>
      <c r="P29" s="202">
        <v>65.489999999999995</v>
      </c>
      <c r="Q29" s="202">
        <v>3</v>
      </c>
      <c r="R29" s="202">
        <v>5.9</v>
      </c>
      <c r="S29" s="202">
        <v>3.87</v>
      </c>
      <c r="T29" s="202">
        <v>0</v>
      </c>
      <c r="U29" s="202">
        <v>276.77</v>
      </c>
      <c r="V29" s="202">
        <v>5.1100000000000003</v>
      </c>
      <c r="W29" s="202">
        <v>8.2899999999999991</v>
      </c>
      <c r="X29" s="202">
        <v>24.3</v>
      </c>
      <c r="Y29" s="202">
        <v>0</v>
      </c>
      <c r="Z29">
        <v>0</v>
      </c>
      <c r="AA29" s="202">
        <v>7.78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48.37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32.909999999999997</v>
      </c>
      <c r="AQ29" s="202">
        <v>14.68</v>
      </c>
      <c r="AR29" s="202">
        <v>16.2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87.16</v>
      </c>
      <c r="L30" s="202">
        <v>35</v>
      </c>
      <c r="M30" s="202">
        <v>0</v>
      </c>
      <c r="N30" s="202">
        <v>29.19</v>
      </c>
      <c r="O30" s="202">
        <v>49.01</v>
      </c>
      <c r="P30" s="202">
        <v>65.489999999999995</v>
      </c>
      <c r="Q30" s="202">
        <v>3</v>
      </c>
      <c r="R30" s="202">
        <v>5.9</v>
      </c>
      <c r="S30" s="202">
        <v>3.87</v>
      </c>
      <c r="T30" s="202">
        <v>0</v>
      </c>
      <c r="U30" s="202">
        <v>276.77</v>
      </c>
      <c r="V30" s="202">
        <v>5.1100000000000003</v>
      </c>
      <c r="W30" s="202">
        <v>8.2899999999999991</v>
      </c>
      <c r="X30" s="202">
        <v>24.3</v>
      </c>
      <c r="Y30" s="202">
        <v>0</v>
      </c>
      <c r="Z30">
        <v>0</v>
      </c>
      <c r="AA30" s="202">
        <v>7.78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48.37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32.909999999999997</v>
      </c>
      <c r="AQ30" s="202">
        <v>14.68</v>
      </c>
      <c r="AR30" s="202">
        <v>20.7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87.16</v>
      </c>
      <c r="L31" s="202">
        <v>35</v>
      </c>
      <c r="M31" s="202">
        <v>0</v>
      </c>
      <c r="N31" s="202">
        <v>29.19</v>
      </c>
      <c r="O31" s="202">
        <v>49.01</v>
      </c>
      <c r="P31" s="202">
        <v>65.489999999999995</v>
      </c>
      <c r="Q31" s="202">
        <v>3</v>
      </c>
      <c r="R31" s="202">
        <v>5.9</v>
      </c>
      <c r="S31" s="202">
        <v>3.87</v>
      </c>
      <c r="T31" s="202">
        <v>0</v>
      </c>
      <c r="U31" s="202">
        <v>276.77</v>
      </c>
      <c r="V31" s="202">
        <v>5.1100000000000003</v>
      </c>
      <c r="W31" s="202">
        <v>8.2899999999999991</v>
      </c>
      <c r="X31" s="202">
        <v>24.3</v>
      </c>
      <c r="Y31" s="202">
        <v>0</v>
      </c>
      <c r="Z31">
        <v>0</v>
      </c>
      <c r="AA31" s="202">
        <v>7.78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48.37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34</v>
      </c>
      <c r="AQ31" s="202">
        <v>14.68</v>
      </c>
      <c r="AR31" s="202">
        <v>21.7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87.16</v>
      </c>
      <c r="L32" s="202">
        <v>35</v>
      </c>
      <c r="M32" s="202">
        <v>0</v>
      </c>
      <c r="N32" s="202">
        <v>29.19</v>
      </c>
      <c r="O32" s="202">
        <v>49.01</v>
      </c>
      <c r="P32" s="202">
        <v>65.489999999999995</v>
      </c>
      <c r="Q32" s="202">
        <v>3</v>
      </c>
      <c r="R32" s="202">
        <v>5.9</v>
      </c>
      <c r="S32" s="202">
        <v>3.87</v>
      </c>
      <c r="T32" s="202">
        <v>0</v>
      </c>
      <c r="U32" s="202">
        <v>276.77</v>
      </c>
      <c r="V32" s="202">
        <v>5.1100000000000003</v>
      </c>
      <c r="W32" s="202">
        <v>8.2899999999999991</v>
      </c>
      <c r="X32" s="202">
        <v>24.3</v>
      </c>
      <c r="Y32" s="202">
        <v>0</v>
      </c>
      <c r="Z32">
        <v>0</v>
      </c>
      <c r="AA32" s="202">
        <v>7.78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48.37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32.909999999999997</v>
      </c>
      <c r="AQ32" s="202">
        <v>14.68</v>
      </c>
      <c r="AR32" s="202">
        <v>21.7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87.16</v>
      </c>
      <c r="L33" s="202">
        <v>35</v>
      </c>
      <c r="M33" s="202">
        <v>0</v>
      </c>
      <c r="N33" s="202">
        <v>29.19</v>
      </c>
      <c r="O33" s="202">
        <v>49.01</v>
      </c>
      <c r="P33" s="202">
        <v>65.489999999999995</v>
      </c>
      <c r="Q33" s="202">
        <v>3</v>
      </c>
      <c r="R33" s="202">
        <v>5.9</v>
      </c>
      <c r="S33" s="202">
        <v>3.87</v>
      </c>
      <c r="T33" s="202">
        <v>0</v>
      </c>
      <c r="U33" s="202">
        <v>276.77</v>
      </c>
      <c r="V33" s="202">
        <v>5.1100000000000003</v>
      </c>
      <c r="W33" s="202">
        <v>8.2899999999999991</v>
      </c>
      <c r="X33" s="202">
        <v>24.3</v>
      </c>
      <c r="Y33" s="202">
        <v>0</v>
      </c>
      <c r="Z33">
        <v>0</v>
      </c>
      <c r="AA33" s="202">
        <v>7.78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48.37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32.909999999999997</v>
      </c>
      <c r="AQ33" s="202">
        <v>14.68</v>
      </c>
      <c r="AR33" s="202">
        <v>23.5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87.16</v>
      </c>
      <c r="L34" s="202">
        <v>35</v>
      </c>
      <c r="M34" s="202">
        <v>0</v>
      </c>
      <c r="N34" s="202">
        <v>29.19</v>
      </c>
      <c r="O34" s="202">
        <v>49.01</v>
      </c>
      <c r="P34" s="202">
        <v>65.489999999999995</v>
      </c>
      <c r="Q34" s="202">
        <v>3</v>
      </c>
      <c r="R34" s="202">
        <v>5.9</v>
      </c>
      <c r="S34" s="202">
        <v>3.87</v>
      </c>
      <c r="T34" s="202">
        <v>0</v>
      </c>
      <c r="U34" s="202">
        <v>276.77</v>
      </c>
      <c r="V34" s="202">
        <v>5.1100000000000003</v>
      </c>
      <c r="W34" s="202">
        <v>8.2899999999999991</v>
      </c>
      <c r="X34" s="202">
        <v>24.3</v>
      </c>
      <c r="Y34" s="202">
        <v>0</v>
      </c>
      <c r="Z34">
        <v>0</v>
      </c>
      <c r="AA34" s="202">
        <v>7.78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48.37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32.909999999999997</v>
      </c>
      <c r="AQ34" s="202">
        <v>14.68</v>
      </c>
      <c r="AR34" s="202">
        <v>23.5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87.16</v>
      </c>
      <c r="L35" s="202">
        <v>35</v>
      </c>
      <c r="M35" s="202">
        <v>0</v>
      </c>
      <c r="N35" s="202">
        <v>29.19</v>
      </c>
      <c r="O35" s="202">
        <v>49.01</v>
      </c>
      <c r="P35" s="202">
        <v>65.489999999999995</v>
      </c>
      <c r="Q35" s="202">
        <v>3</v>
      </c>
      <c r="R35" s="202">
        <v>5.9</v>
      </c>
      <c r="S35" s="202">
        <v>3.87</v>
      </c>
      <c r="T35" s="202">
        <v>0</v>
      </c>
      <c r="U35" s="202">
        <v>276.77</v>
      </c>
      <c r="V35" s="202">
        <v>2.85</v>
      </c>
      <c r="W35" s="202">
        <v>4.62</v>
      </c>
      <c r="X35" s="202">
        <v>24.3</v>
      </c>
      <c r="Y35" s="202">
        <v>0</v>
      </c>
      <c r="Z35">
        <v>0</v>
      </c>
      <c r="AA35" s="202">
        <v>7.55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48.37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32.909999999999997</v>
      </c>
      <c r="AQ35" s="202">
        <v>14.68</v>
      </c>
      <c r="AR35" s="202">
        <v>23.5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87.16</v>
      </c>
      <c r="L36" s="202">
        <v>35</v>
      </c>
      <c r="M36" s="202">
        <v>0</v>
      </c>
      <c r="N36" s="202">
        <v>29.19</v>
      </c>
      <c r="O36" s="202">
        <v>49.01</v>
      </c>
      <c r="P36" s="202">
        <v>33.880000000000003</v>
      </c>
      <c r="Q36" s="202">
        <v>3</v>
      </c>
      <c r="R36" s="202">
        <v>5.9</v>
      </c>
      <c r="S36" s="202">
        <v>3.87</v>
      </c>
      <c r="T36" s="202">
        <v>0</v>
      </c>
      <c r="U36" s="202">
        <v>276.77</v>
      </c>
      <c r="V36" s="202">
        <v>2.77</v>
      </c>
      <c r="W36" s="202">
        <v>4.62</v>
      </c>
      <c r="X36" s="202">
        <v>12.74</v>
      </c>
      <c r="Y36" s="202">
        <v>0</v>
      </c>
      <c r="Z36">
        <v>0</v>
      </c>
      <c r="AA36" s="202">
        <v>7.55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48.37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32.909999999999997</v>
      </c>
      <c r="AQ36" s="202">
        <v>14.68</v>
      </c>
      <c r="AR36" s="202">
        <v>24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87.16</v>
      </c>
      <c r="L37" s="202">
        <v>35</v>
      </c>
      <c r="M37" s="202">
        <v>0</v>
      </c>
      <c r="N37" s="202">
        <v>29.19</v>
      </c>
      <c r="O37" s="202">
        <v>49.01</v>
      </c>
      <c r="P37" s="202">
        <v>33.880000000000003</v>
      </c>
      <c r="Q37" s="202">
        <v>3</v>
      </c>
      <c r="R37" s="202">
        <v>5.9</v>
      </c>
      <c r="S37" s="202">
        <v>3.87</v>
      </c>
      <c r="T37" s="202">
        <v>0</v>
      </c>
      <c r="U37" s="202">
        <v>276.77</v>
      </c>
      <c r="V37" s="202">
        <v>2.77</v>
      </c>
      <c r="W37" s="202">
        <v>4.62</v>
      </c>
      <c r="X37" s="202">
        <v>12.74</v>
      </c>
      <c r="Y37" s="202">
        <v>0</v>
      </c>
      <c r="Z37">
        <v>0</v>
      </c>
      <c r="AA37" s="202">
        <v>7.55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48.37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32.909999999999997</v>
      </c>
      <c r="AQ37" s="202">
        <v>14.68</v>
      </c>
      <c r="AR37" s="202">
        <v>25.3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87.16</v>
      </c>
      <c r="L38" s="202">
        <v>35</v>
      </c>
      <c r="M38" s="202">
        <v>0</v>
      </c>
      <c r="N38" s="202">
        <v>29.19</v>
      </c>
      <c r="O38" s="202">
        <v>49.01</v>
      </c>
      <c r="P38" s="202">
        <v>33.880000000000003</v>
      </c>
      <c r="Q38" s="202">
        <v>3</v>
      </c>
      <c r="R38" s="202">
        <v>5.9</v>
      </c>
      <c r="S38" s="202">
        <v>3.87</v>
      </c>
      <c r="T38" s="202">
        <v>0</v>
      </c>
      <c r="U38" s="202">
        <v>276.77</v>
      </c>
      <c r="V38" s="202">
        <v>2.77</v>
      </c>
      <c r="W38" s="202">
        <v>4.62</v>
      </c>
      <c r="X38" s="202">
        <v>12.74</v>
      </c>
      <c r="Y38" s="202">
        <v>0</v>
      </c>
      <c r="Z38">
        <v>0</v>
      </c>
      <c r="AA38" s="202">
        <v>7.55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48.37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32.909999999999997</v>
      </c>
      <c r="AQ38" s="202">
        <v>14.68</v>
      </c>
      <c r="AR38" s="202">
        <v>25.3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87.16</v>
      </c>
      <c r="L39" s="202">
        <v>35</v>
      </c>
      <c r="M39" s="202">
        <v>0</v>
      </c>
      <c r="N39" s="202">
        <v>14.05</v>
      </c>
      <c r="O39" s="202">
        <v>24.2</v>
      </c>
      <c r="P39" s="202">
        <v>33.880000000000003</v>
      </c>
      <c r="Q39" s="202">
        <v>3</v>
      </c>
      <c r="R39" s="202">
        <v>5.9</v>
      </c>
      <c r="S39" s="202">
        <v>3.87</v>
      </c>
      <c r="T39" s="202">
        <v>0</v>
      </c>
      <c r="U39" s="202">
        <v>241.4</v>
      </c>
      <c r="V39" s="202">
        <v>2.77</v>
      </c>
      <c r="W39" s="202">
        <v>4.62</v>
      </c>
      <c r="X39" s="202">
        <v>12.74</v>
      </c>
      <c r="Y39" s="202">
        <v>0</v>
      </c>
      <c r="Z39">
        <v>0</v>
      </c>
      <c r="AA39" s="202">
        <v>7.55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48.37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32.909999999999997</v>
      </c>
      <c r="AQ39" s="202">
        <v>14.68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87.16</v>
      </c>
      <c r="L40" s="202">
        <v>35</v>
      </c>
      <c r="M40" s="202">
        <v>0</v>
      </c>
      <c r="N40" s="202">
        <v>14.05</v>
      </c>
      <c r="O40" s="202">
        <v>24.2</v>
      </c>
      <c r="P40" s="202">
        <v>33.880000000000003</v>
      </c>
      <c r="Q40" s="202">
        <v>3</v>
      </c>
      <c r="R40" s="202">
        <v>5.9</v>
      </c>
      <c r="S40" s="202">
        <v>3.87</v>
      </c>
      <c r="T40" s="202">
        <v>0</v>
      </c>
      <c r="U40" s="202">
        <v>193.58</v>
      </c>
      <c r="V40" s="202">
        <v>2.77</v>
      </c>
      <c r="W40" s="202">
        <v>4.62</v>
      </c>
      <c r="X40" s="202">
        <v>12.74</v>
      </c>
      <c r="Y40" s="202">
        <v>0</v>
      </c>
      <c r="Z40">
        <v>0</v>
      </c>
      <c r="AA40" s="202">
        <v>7.55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48.37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32.909999999999997</v>
      </c>
      <c r="AQ40" s="202">
        <v>14.68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87.16</v>
      </c>
      <c r="L41" s="202">
        <v>35</v>
      </c>
      <c r="M41" s="202">
        <v>0</v>
      </c>
      <c r="N41" s="202">
        <v>14.05</v>
      </c>
      <c r="O41" s="202">
        <v>25.29</v>
      </c>
      <c r="P41" s="202">
        <v>33.880000000000003</v>
      </c>
      <c r="Q41" s="202">
        <v>3</v>
      </c>
      <c r="R41" s="202">
        <v>5.9</v>
      </c>
      <c r="S41" s="202">
        <v>3.87</v>
      </c>
      <c r="T41" s="202">
        <v>0</v>
      </c>
      <c r="U41" s="202">
        <v>154.87</v>
      </c>
      <c r="V41" s="202">
        <v>2.77</v>
      </c>
      <c r="W41" s="202">
        <v>4.62</v>
      </c>
      <c r="X41" s="202">
        <v>12.74</v>
      </c>
      <c r="Y41" s="202">
        <v>0</v>
      </c>
      <c r="Z41">
        <v>0</v>
      </c>
      <c r="AA41" s="202">
        <v>7.55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48.37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32.909999999999997</v>
      </c>
      <c r="AQ41" s="202">
        <v>14.68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87.16</v>
      </c>
      <c r="L42" s="202">
        <v>35</v>
      </c>
      <c r="M42" s="202">
        <v>0</v>
      </c>
      <c r="N42" s="202">
        <v>14.05</v>
      </c>
      <c r="O42" s="202">
        <v>25.29</v>
      </c>
      <c r="P42" s="202">
        <v>33.880000000000003</v>
      </c>
      <c r="Q42" s="202">
        <v>3</v>
      </c>
      <c r="R42" s="202">
        <v>5.9</v>
      </c>
      <c r="S42" s="202">
        <v>3.87</v>
      </c>
      <c r="T42" s="202">
        <v>0</v>
      </c>
      <c r="U42" s="202">
        <v>154.87</v>
      </c>
      <c r="V42" s="202">
        <v>2.77</v>
      </c>
      <c r="W42" s="202">
        <v>4.62</v>
      </c>
      <c r="X42" s="202">
        <v>12.74</v>
      </c>
      <c r="Y42" s="202">
        <v>0</v>
      </c>
      <c r="Z42">
        <v>0</v>
      </c>
      <c r="AA42" s="202">
        <v>7.55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48.37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32.909999999999997</v>
      </c>
      <c r="AQ42" s="202">
        <v>14.68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87.16</v>
      </c>
      <c r="L43" s="202">
        <v>35</v>
      </c>
      <c r="M43" s="202">
        <v>0</v>
      </c>
      <c r="N43" s="202">
        <v>14.05</v>
      </c>
      <c r="O43" s="202">
        <v>25.29</v>
      </c>
      <c r="P43" s="202">
        <v>33.880000000000003</v>
      </c>
      <c r="Q43" s="202">
        <v>3</v>
      </c>
      <c r="R43" s="202">
        <v>5.9</v>
      </c>
      <c r="S43" s="202">
        <v>3.87</v>
      </c>
      <c r="T43" s="202">
        <v>0</v>
      </c>
      <c r="U43" s="202">
        <v>154.86000000000001</v>
      </c>
      <c r="V43" s="202">
        <v>2.77</v>
      </c>
      <c r="W43" s="202">
        <v>5.63</v>
      </c>
      <c r="X43" s="202">
        <v>12.74</v>
      </c>
      <c r="Y43" s="202">
        <v>0</v>
      </c>
      <c r="Z43">
        <v>0</v>
      </c>
      <c r="AA43" s="202">
        <v>7.55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48.37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32.909999999999997</v>
      </c>
      <c r="AQ43" s="202">
        <v>14.68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87.16</v>
      </c>
      <c r="L44" s="202">
        <v>35</v>
      </c>
      <c r="M44" s="202">
        <v>0</v>
      </c>
      <c r="N44" s="202">
        <v>14.05</v>
      </c>
      <c r="O44" s="202">
        <v>25.29</v>
      </c>
      <c r="P44" s="202">
        <v>33.880000000000003</v>
      </c>
      <c r="Q44" s="202">
        <v>3</v>
      </c>
      <c r="R44" s="202">
        <v>5.9</v>
      </c>
      <c r="S44" s="202">
        <v>3.87</v>
      </c>
      <c r="T44" s="202">
        <v>0</v>
      </c>
      <c r="U44" s="202">
        <v>154.86000000000001</v>
      </c>
      <c r="V44" s="202">
        <v>2.77</v>
      </c>
      <c r="W44" s="202">
        <v>5.63</v>
      </c>
      <c r="X44" s="202">
        <v>12.74</v>
      </c>
      <c r="Y44" s="202">
        <v>0</v>
      </c>
      <c r="Z44">
        <v>0</v>
      </c>
      <c r="AA44" s="202">
        <v>7.55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48.37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32.909999999999997</v>
      </c>
      <c r="AQ44" s="202">
        <v>14.68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87.16</v>
      </c>
      <c r="L45" s="202">
        <v>35</v>
      </c>
      <c r="M45" s="202">
        <v>0</v>
      </c>
      <c r="N45" s="202">
        <v>14.05</v>
      </c>
      <c r="O45" s="202">
        <v>25.29</v>
      </c>
      <c r="P45" s="202">
        <v>33.880000000000003</v>
      </c>
      <c r="Q45" s="202">
        <v>3</v>
      </c>
      <c r="R45" s="202">
        <v>5.9</v>
      </c>
      <c r="S45" s="202">
        <v>3.87</v>
      </c>
      <c r="T45" s="202">
        <v>0</v>
      </c>
      <c r="U45" s="202">
        <v>154.86000000000001</v>
      </c>
      <c r="V45" s="202">
        <v>2.77</v>
      </c>
      <c r="W45" s="202">
        <v>5.63</v>
      </c>
      <c r="X45" s="202">
        <v>12.74</v>
      </c>
      <c r="Y45" s="202">
        <v>0</v>
      </c>
      <c r="Z45">
        <v>0</v>
      </c>
      <c r="AA45" s="202">
        <v>7.55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48.37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32.909999999999997</v>
      </c>
      <c r="AQ45" s="202">
        <v>14.68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87.16</v>
      </c>
      <c r="L46" s="202">
        <v>35</v>
      </c>
      <c r="M46" s="202">
        <v>0</v>
      </c>
      <c r="N46" s="202">
        <v>14.05</v>
      </c>
      <c r="O46" s="202">
        <v>25.29</v>
      </c>
      <c r="P46" s="202">
        <v>33.880000000000003</v>
      </c>
      <c r="Q46" s="202">
        <v>3</v>
      </c>
      <c r="R46" s="202">
        <v>5.9</v>
      </c>
      <c r="S46" s="202">
        <v>3.87</v>
      </c>
      <c r="T46" s="202">
        <v>0</v>
      </c>
      <c r="U46" s="202">
        <v>154.86000000000001</v>
      </c>
      <c r="V46" s="202">
        <v>2.77</v>
      </c>
      <c r="W46" s="202">
        <v>5.63</v>
      </c>
      <c r="X46" s="202">
        <v>12.74</v>
      </c>
      <c r="Y46" s="202">
        <v>0</v>
      </c>
      <c r="Z46">
        <v>0</v>
      </c>
      <c r="AA46" s="202">
        <v>7.55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48.37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32.909999999999997</v>
      </c>
      <c r="AQ46" s="202">
        <v>14.68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87.16</v>
      </c>
      <c r="L47" s="202">
        <v>35</v>
      </c>
      <c r="M47" s="202">
        <v>0</v>
      </c>
      <c r="N47" s="202">
        <v>14.05</v>
      </c>
      <c r="O47" s="202">
        <v>25.29</v>
      </c>
      <c r="P47" s="202">
        <v>33.880000000000003</v>
      </c>
      <c r="Q47" s="202">
        <v>3</v>
      </c>
      <c r="R47" s="202">
        <v>5.9</v>
      </c>
      <c r="S47" s="202">
        <v>3.87</v>
      </c>
      <c r="T47" s="202">
        <v>0</v>
      </c>
      <c r="U47" s="202">
        <v>154.86000000000001</v>
      </c>
      <c r="V47" s="202">
        <v>2.77</v>
      </c>
      <c r="W47" s="202">
        <v>5.63</v>
      </c>
      <c r="X47" s="202">
        <v>12.74</v>
      </c>
      <c r="Y47" s="202">
        <v>0</v>
      </c>
      <c r="Z47">
        <v>0</v>
      </c>
      <c r="AA47" s="202">
        <v>7.55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48.37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32.909999999999997</v>
      </c>
      <c r="AQ47" s="202">
        <v>14.68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87.16</v>
      </c>
      <c r="L48" s="202">
        <v>35</v>
      </c>
      <c r="M48" s="202">
        <v>0</v>
      </c>
      <c r="N48" s="202">
        <v>14.05</v>
      </c>
      <c r="O48" s="202">
        <v>25.29</v>
      </c>
      <c r="P48" s="202">
        <v>33.880000000000003</v>
      </c>
      <c r="Q48" s="202">
        <v>3</v>
      </c>
      <c r="R48" s="202">
        <v>5.9</v>
      </c>
      <c r="S48" s="202">
        <v>3.87</v>
      </c>
      <c r="T48" s="202">
        <v>0</v>
      </c>
      <c r="U48" s="202">
        <v>154.86000000000001</v>
      </c>
      <c r="V48" s="202">
        <v>2.77</v>
      </c>
      <c r="W48" s="202">
        <v>5.63</v>
      </c>
      <c r="X48" s="202">
        <v>12.74</v>
      </c>
      <c r="Y48" s="202">
        <v>0</v>
      </c>
      <c r="Z48">
        <v>0</v>
      </c>
      <c r="AA48" s="202">
        <v>7.55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48.37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32.909999999999997</v>
      </c>
      <c r="AQ48" s="202">
        <v>14.68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87.16</v>
      </c>
      <c r="L49" s="202">
        <v>35</v>
      </c>
      <c r="M49" s="202">
        <v>0</v>
      </c>
      <c r="N49" s="202">
        <v>14.05</v>
      </c>
      <c r="O49" s="202">
        <v>25.29</v>
      </c>
      <c r="P49" s="202">
        <v>33.880000000000003</v>
      </c>
      <c r="Q49" s="202">
        <v>3</v>
      </c>
      <c r="R49" s="202">
        <v>5.9</v>
      </c>
      <c r="S49" s="202">
        <v>3.87</v>
      </c>
      <c r="T49" s="202">
        <v>0</v>
      </c>
      <c r="U49" s="202">
        <v>154.86000000000001</v>
      </c>
      <c r="V49" s="202">
        <v>2.77</v>
      </c>
      <c r="W49" s="202">
        <v>5.63</v>
      </c>
      <c r="X49" s="202">
        <v>12.74</v>
      </c>
      <c r="Y49" s="202">
        <v>0</v>
      </c>
      <c r="Z49">
        <v>0</v>
      </c>
      <c r="AA49" s="202">
        <v>7.55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48.37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32.909999999999997</v>
      </c>
      <c r="AQ49" s="202">
        <v>14.68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87.16</v>
      </c>
      <c r="L50" s="202">
        <v>35</v>
      </c>
      <c r="M50" s="202">
        <v>0</v>
      </c>
      <c r="N50" s="202">
        <v>14.05</v>
      </c>
      <c r="O50" s="202">
        <v>25.29</v>
      </c>
      <c r="P50" s="202">
        <v>33.880000000000003</v>
      </c>
      <c r="Q50" s="202">
        <v>3</v>
      </c>
      <c r="R50" s="202">
        <v>5.9</v>
      </c>
      <c r="S50" s="202">
        <v>3.87</v>
      </c>
      <c r="T50" s="202">
        <v>0</v>
      </c>
      <c r="U50" s="202">
        <v>154.86000000000001</v>
      </c>
      <c r="V50" s="202">
        <v>2.77</v>
      </c>
      <c r="W50" s="202">
        <v>5.63</v>
      </c>
      <c r="X50" s="202">
        <v>12.74</v>
      </c>
      <c r="Y50" s="202">
        <v>0</v>
      </c>
      <c r="Z50">
        <v>0</v>
      </c>
      <c r="AA50" s="202">
        <v>7.55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48.37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32.909999999999997</v>
      </c>
      <c r="AQ50" s="202">
        <v>14.68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87.16</v>
      </c>
      <c r="L51" s="202">
        <v>35</v>
      </c>
      <c r="M51" s="202">
        <v>0</v>
      </c>
      <c r="N51" s="202">
        <v>14.05</v>
      </c>
      <c r="O51" s="202">
        <v>25.29</v>
      </c>
      <c r="P51" s="202">
        <v>33.880000000000003</v>
      </c>
      <c r="Q51" s="202">
        <v>3</v>
      </c>
      <c r="R51" s="202">
        <v>5.9</v>
      </c>
      <c r="S51" s="202">
        <v>3.87</v>
      </c>
      <c r="T51" s="202">
        <v>0</v>
      </c>
      <c r="U51" s="202">
        <v>154.86000000000001</v>
      </c>
      <c r="V51" s="202">
        <v>2.77</v>
      </c>
      <c r="W51" s="202">
        <v>5.63</v>
      </c>
      <c r="X51" s="202">
        <v>12.74</v>
      </c>
      <c r="Y51" s="202">
        <v>0</v>
      </c>
      <c r="Z51">
        <v>0</v>
      </c>
      <c r="AA51" s="202">
        <v>7.78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48.37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32.909999999999997</v>
      </c>
      <c r="AQ51" s="202">
        <v>14.68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87.16</v>
      </c>
      <c r="L52" s="202">
        <v>35</v>
      </c>
      <c r="M52" s="202">
        <v>0</v>
      </c>
      <c r="N52" s="202">
        <v>14.05</v>
      </c>
      <c r="O52" s="202">
        <v>25.29</v>
      </c>
      <c r="P52" s="202">
        <v>33.880000000000003</v>
      </c>
      <c r="Q52" s="202">
        <v>3</v>
      </c>
      <c r="R52" s="202">
        <v>5.9</v>
      </c>
      <c r="S52" s="202">
        <v>3.87</v>
      </c>
      <c r="T52" s="202">
        <v>0</v>
      </c>
      <c r="U52" s="202">
        <v>154.86000000000001</v>
      </c>
      <c r="V52" s="202">
        <v>2.77</v>
      </c>
      <c r="W52" s="202">
        <v>5.63</v>
      </c>
      <c r="X52" s="202">
        <v>12.74</v>
      </c>
      <c r="Y52" s="202">
        <v>0</v>
      </c>
      <c r="Z52">
        <v>0</v>
      </c>
      <c r="AA52" s="202">
        <v>7.78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48.37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32.909999999999997</v>
      </c>
      <c r="AQ52" s="202">
        <v>14.68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87.16</v>
      </c>
      <c r="L53" s="202">
        <v>35</v>
      </c>
      <c r="M53" s="202">
        <v>0</v>
      </c>
      <c r="N53" s="202">
        <v>14.05</v>
      </c>
      <c r="O53" s="202">
        <v>25.29</v>
      </c>
      <c r="P53" s="202">
        <v>33.880000000000003</v>
      </c>
      <c r="Q53" s="202">
        <v>3</v>
      </c>
      <c r="R53" s="202">
        <v>5.9</v>
      </c>
      <c r="S53" s="202">
        <v>3.87</v>
      </c>
      <c r="T53" s="202">
        <v>0</v>
      </c>
      <c r="U53" s="202">
        <v>154.86000000000001</v>
      </c>
      <c r="V53" s="202">
        <v>2.77</v>
      </c>
      <c r="W53" s="202">
        <v>5.63</v>
      </c>
      <c r="X53" s="202">
        <v>12.74</v>
      </c>
      <c r="Y53" s="202">
        <v>0</v>
      </c>
      <c r="Z53">
        <v>0</v>
      </c>
      <c r="AA53" s="202">
        <v>7.78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48.37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32.909999999999997</v>
      </c>
      <c r="AQ53" s="202">
        <v>14.68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87.16</v>
      </c>
      <c r="L54" s="202">
        <v>35</v>
      </c>
      <c r="M54" s="202">
        <v>0</v>
      </c>
      <c r="N54" s="202">
        <v>14.05</v>
      </c>
      <c r="O54" s="202">
        <v>25.29</v>
      </c>
      <c r="P54" s="202">
        <v>33.880000000000003</v>
      </c>
      <c r="Q54" s="202">
        <v>3</v>
      </c>
      <c r="R54" s="202">
        <v>5.9</v>
      </c>
      <c r="S54" s="202">
        <v>3.87</v>
      </c>
      <c r="T54" s="202">
        <v>0</v>
      </c>
      <c r="U54" s="202">
        <v>164.54</v>
      </c>
      <c r="V54" s="202">
        <v>2.77</v>
      </c>
      <c r="W54" s="202">
        <v>5.63</v>
      </c>
      <c r="X54" s="202">
        <v>12.74</v>
      </c>
      <c r="Y54" s="202">
        <v>0</v>
      </c>
      <c r="Z54">
        <v>0</v>
      </c>
      <c r="AA54" s="202">
        <v>7.55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48.37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32.909999999999997</v>
      </c>
      <c r="AQ54" s="202">
        <v>14.68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87.16</v>
      </c>
      <c r="L55" s="202">
        <v>35</v>
      </c>
      <c r="M55" s="202">
        <v>0</v>
      </c>
      <c r="N55" s="202">
        <v>14.05</v>
      </c>
      <c r="O55" s="202">
        <v>25.29</v>
      </c>
      <c r="P55" s="202">
        <v>33.880000000000003</v>
      </c>
      <c r="Q55" s="202">
        <v>3</v>
      </c>
      <c r="R55" s="202">
        <v>5.9</v>
      </c>
      <c r="S55" s="202">
        <v>3.87</v>
      </c>
      <c r="T55" s="202">
        <v>0</v>
      </c>
      <c r="U55" s="202">
        <v>154.86000000000001</v>
      </c>
      <c r="V55" s="202">
        <v>2.77</v>
      </c>
      <c r="W55" s="202">
        <v>5.63</v>
      </c>
      <c r="X55" s="202">
        <v>12.74</v>
      </c>
      <c r="Y55" s="202">
        <v>0</v>
      </c>
      <c r="Z55">
        <v>0</v>
      </c>
      <c r="AA55" s="202">
        <v>7.55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48.37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32.909999999999997</v>
      </c>
      <c r="AQ55" s="202">
        <v>14.68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87.16</v>
      </c>
      <c r="L56" s="202">
        <v>35</v>
      </c>
      <c r="M56" s="202">
        <v>0</v>
      </c>
      <c r="N56" s="202">
        <v>14.05</v>
      </c>
      <c r="O56" s="202">
        <v>25.29</v>
      </c>
      <c r="P56" s="202">
        <v>33.880000000000003</v>
      </c>
      <c r="Q56" s="202">
        <v>3</v>
      </c>
      <c r="R56" s="202">
        <v>5.9</v>
      </c>
      <c r="S56" s="202">
        <v>3.87</v>
      </c>
      <c r="T56" s="202">
        <v>0</v>
      </c>
      <c r="U56" s="202">
        <v>154.86000000000001</v>
      </c>
      <c r="V56" s="202">
        <v>2.77</v>
      </c>
      <c r="W56" s="202">
        <v>5.63</v>
      </c>
      <c r="X56" s="202">
        <v>12.74</v>
      </c>
      <c r="Y56" s="202">
        <v>0</v>
      </c>
      <c r="Z56">
        <v>0</v>
      </c>
      <c r="AA56" s="202">
        <v>7.55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48.37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32.909999999999997</v>
      </c>
      <c r="AQ56" s="202">
        <v>14.68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87.16</v>
      </c>
      <c r="L57" s="202">
        <v>35</v>
      </c>
      <c r="M57" s="202">
        <v>0</v>
      </c>
      <c r="N57" s="202">
        <v>14.05</v>
      </c>
      <c r="O57" s="202">
        <v>24.2</v>
      </c>
      <c r="P57" s="202">
        <v>33.880000000000003</v>
      </c>
      <c r="Q57" s="202">
        <v>3</v>
      </c>
      <c r="R57" s="202">
        <v>5.9</v>
      </c>
      <c r="S57" s="202">
        <v>3.87</v>
      </c>
      <c r="T57" s="202">
        <v>0</v>
      </c>
      <c r="U57" s="202">
        <v>164.54</v>
      </c>
      <c r="V57" s="202">
        <v>2.77</v>
      </c>
      <c r="W57" s="202">
        <v>5.63</v>
      </c>
      <c r="X57" s="202">
        <v>12.74</v>
      </c>
      <c r="Y57" s="202">
        <v>0</v>
      </c>
      <c r="Z57">
        <v>0</v>
      </c>
      <c r="AA57" s="202">
        <v>7.55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48.37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32.909999999999997</v>
      </c>
      <c r="AQ57" s="202">
        <v>14.68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87.16</v>
      </c>
      <c r="L58" s="202">
        <v>35</v>
      </c>
      <c r="M58" s="202">
        <v>0</v>
      </c>
      <c r="N58" s="202">
        <v>14.05</v>
      </c>
      <c r="O58" s="202">
        <v>24.2</v>
      </c>
      <c r="P58" s="202">
        <v>33.880000000000003</v>
      </c>
      <c r="Q58" s="202">
        <v>3</v>
      </c>
      <c r="R58" s="202">
        <v>5.9</v>
      </c>
      <c r="S58" s="202">
        <v>3.87</v>
      </c>
      <c r="T58" s="202">
        <v>0</v>
      </c>
      <c r="U58" s="202">
        <v>183.9</v>
      </c>
      <c r="V58" s="202">
        <v>2.77</v>
      </c>
      <c r="W58" s="202">
        <v>5.63</v>
      </c>
      <c r="X58" s="202">
        <v>12.74</v>
      </c>
      <c r="Y58" s="202">
        <v>0</v>
      </c>
      <c r="Z58">
        <v>0</v>
      </c>
      <c r="AA58" s="202">
        <v>7.55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48.37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32.909999999999997</v>
      </c>
      <c r="AQ58" s="202">
        <v>14.68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87.16</v>
      </c>
      <c r="L59" s="202">
        <v>35</v>
      </c>
      <c r="M59" s="202">
        <v>0</v>
      </c>
      <c r="N59" s="202">
        <v>14.05</v>
      </c>
      <c r="O59" s="202">
        <v>24.2</v>
      </c>
      <c r="P59" s="202">
        <v>33.880000000000003</v>
      </c>
      <c r="Q59" s="202">
        <v>3</v>
      </c>
      <c r="R59" s="202">
        <v>5.9</v>
      </c>
      <c r="S59" s="202">
        <v>3.87</v>
      </c>
      <c r="T59" s="202">
        <v>0</v>
      </c>
      <c r="U59" s="202">
        <v>222.61</v>
      </c>
      <c r="V59" s="202">
        <v>2.77</v>
      </c>
      <c r="W59" s="202">
        <v>4.5999999999999996</v>
      </c>
      <c r="X59" s="202">
        <v>12.75</v>
      </c>
      <c r="Y59" s="202">
        <v>0</v>
      </c>
      <c r="Z59">
        <v>0</v>
      </c>
      <c r="AA59" s="202">
        <v>7.55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48.37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32.909999999999997</v>
      </c>
      <c r="AQ59" s="202">
        <v>14.68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87.16</v>
      </c>
      <c r="L60" s="202">
        <v>35</v>
      </c>
      <c r="M60" s="202">
        <v>0</v>
      </c>
      <c r="N60" s="202">
        <v>14.05</v>
      </c>
      <c r="O60" s="202">
        <v>24.2</v>
      </c>
      <c r="P60" s="202">
        <v>33.880000000000003</v>
      </c>
      <c r="Q60" s="202">
        <v>3</v>
      </c>
      <c r="R60" s="202">
        <v>5.9</v>
      </c>
      <c r="S60" s="202">
        <v>3.87</v>
      </c>
      <c r="T60" s="202">
        <v>0</v>
      </c>
      <c r="U60" s="202">
        <v>279.44</v>
      </c>
      <c r="V60" s="202">
        <v>2.77</v>
      </c>
      <c r="W60" s="202">
        <v>4.5999999999999996</v>
      </c>
      <c r="X60" s="202">
        <v>12.75</v>
      </c>
      <c r="Y60" s="202">
        <v>0</v>
      </c>
      <c r="Z60">
        <v>0</v>
      </c>
      <c r="AA60" s="202">
        <v>7.55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48.37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32.909999999999997</v>
      </c>
      <c r="AQ60" s="202">
        <v>14.68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87.16</v>
      </c>
      <c r="L61" s="202">
        <v>35</v>
      </c>
      <c r="M61" s="202">
        <v>0</v>
      </c>
      <c r="N61" s="202">
        <v>14.28</v>
      </c>
      <c r="O61" s="202">
        <v>49.01</v>
      </c>
      <c r="P61" s="202">
        <v>65.489999999999995</v>
      </c>
      <c r="Q61" s="202">
        <v>3</v>
      </c>
      <c r="R61" s="202">
        <v>5.9</v>
      </c>
      <c r="S61" s="202">
        <v>3.87</v>
      </c>
      <c r="T61" s="202">
        <v>0</v>
      </c>
      <c r="U61" s="202">
        <v>279.44</v>
      </c>
      <c r="V61" s="202">
        <v>2.77</v>
      </c>
      <c r="W61" s="202">
        <v>4.5999999999999996</v>
      </c>
      <c r="X61" s="202">
        <v>12.58</v>
      </c>
      <c r="Y61" s="202">
        <v>0</v>
      </c>
      <c r="Z61">
        <v>0</v>
      </c>
      <c r="AA61" s="202">
        <v>7.55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48.37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32.909999999999997</v>
      </c>
      <c r="AQ61" s="202">
        <v>14.68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87.16</v>
      </c>
      <c r="L62" s="202">
        <v>35</v>
      </c>
      <c r="M62" s="202">
        <v>0</v>
      </c>
      <c r="N62" s="202">
        <v>14.28</v>
      </c>
      <c r="O62" s="202">
        <v>49.01</v>
      </c>
      <c r="P62" s="202">
        <v>65.489999999999995</v>
      </c>
      <c r="Q62" s="202">
        <v>3</v>
      </c>
      <c r="R62" s="202">
        <v>5.9</v>
      </c>
      <c r="S62" s="202">
        <v>3.87</v>
      </c>
      <c r="T62" s="202">
        <v>0</v>
      </c>
      <c r="U62" s="202">
        <v>279.44</v>
      </c>
      <c r="V62" s="202">
        <v>1.88</v>
      </c>
      <c r="W62" s="202">
        <v>4.53</v>
      </c>
      <c r="X62" s="202">
        <v>12.58</v>
      </c>
      <c r="Y62" s="202">
        <v>0</v>
      </c>
      <c r="Z62">
        <v>0</v>
      </c>
      <c r="AA62" s="202">
        <v>7.55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48.37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30.55</v>
      </c>
      <c r="AQ62" s="202">
        <v>11.63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87.16</v>
      </c>
      <c r="L63" s="202">
        <v>35</v>
      </c>
      <c r="M63" s="202">
        <v>0</v>
      </c>
      <c r="N63" s="202">
        <v>14.28</v>
      </c>
      <c r="O63" s="202">
        <v>49.01</v>
      </c>
      <c r="P63" s="202">
        <v>65.489999999999995</v>
      </c>
      <c r="Q63" s="202">
        <v>3</v>
      </c>
      <c r="R63" s="202">
        <v>5.9</v>
      </c>
      <c r="S63" s="202">
        <v>3.87</v>
      </c>
      <c r="T63" s="202">
        <v>0</v>
      </c>
      <c r="U63" s="202">
        <v>279.44</v>
      </c>
      <c r="V63" s="202">
        <v>5.1100000000000003</v>
      </c>
      <c r="W63" s="202">
        <v>8.2899999999999991</v>
      </c>
      <c r="X63" s="202">
        <v>24.3</v>
      </c>
      <c r="Y63" s="202">
        <v>0</v>
      </c>
      <c r="Z63">
        <v>0</v>
      </c>
      <c r="AA63" s="202">
        <v>7.55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48.37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32.909999999999997</v>
      </c>
      <c r="AQ63" s="202">
        <v>14.68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87.16</v>
      </c>
      <c r="L64" s="202">
        <v>35</v>
      </c>
      <c r="M64" s="202">
        <v>0</v>
      </c>
      <c r="N64" s="202">
        <v>14.28</v>
      </c>
      <c r="O64" s="202">
        <v>49.01</v>
      </c>
      <c r="P64" s="202">
        <v>65.489999999999995</v>
      </c>
      <c r="Q64" s="202">
        <v>3</v>
      </c>
      <c r="R64" s="202">
        <v>5.9</v>
      </c>
      <c r="S64" s="202">
        <v>3.87</v>
      </c>
      <c r="T64" s="202">
        <v>0</v>
      </c>
      <c r="U64" s="202">
        <v>279.44</v>
      </c>
      <c r="V64" s="202">
        <v>5.1100000000000003</v>
      </c>
      <c r="W64" s="202">
        <v>8.2899999999999991</v>
      </c>
      <c r="X64" s="202">
        <v>24.3</v>
      </c>
      <c r="Y64" s="202">
        <v>0</v>
      </c>
      <c r="Z64">
        <v>0</v>
      </c>
      <c r="AA64" s="202">
        <v>7.55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48.37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32.909999999999997</v>
      </c>
      <c r="AQ64" s="202">
        <v>14.68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87.16</v>
      </c>
      <c r="L65" s="202">
        <v>35</v>
      </c>
      <c r="M65" s="202">
        <v>0</v>
      </c>
      <c r="N65" s="202">
        <v>14.28</v>
      </c>
      <c r="O65" s="202">
        <v>49.01</v>
      </c>
      <c r="P65" s="202">
        <v>65.489999999999995</v>
      </c>
      <c r="Q65" s="202">
        <v>3</v>
      </c>
      <c r="R65" s="202">
        <v>5.9</v>
      </c>
      <c r="S65" s="202">
        <v>3.87</v>
      </c>
      <c r="T65" s="202">
        <v>0</v>
      </c>
      <c r="U65" s="202">
        <v>279.44</v>
      </c>
      <c r="V65" s="202">
        <v>2.9</v>
      </c>
      <c r="W65" s="202">
        <v>4.84</v>
      </c>
      <c r="X65" s="202">
        <v>14.41</v>
      </c>
      <c r="Y65" s="202">
        <v>0</v>
      </c>
      <c r="Z65">
        <v>0</v>
      </c>
      <c r="AA65" s="202">
        <v>7.55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48.37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32.909999999999997</v>
      </c>
      <c r="AQ65" s="202">
        <v>14.68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87.16</v>
      </c>
      <c r="L66" s="202">
        <v>35</v>
      </c>
      <c r="M66" s="202">
        <v>0</v>
      </c>
      <c r="N66" s="202">
        <v>14.28</v>
      </c>
      <c r="O66" s="202">
        <v>49.01</v>
      </c>
      <c r="P66" s="202">
        <v>65.489999999999995</v>
      </c>
      <c r="Q66" s="202">
        <v>3</v>
      </c>
      <c r="R66" s="202">
        <v>5.9</v>
      </c>
      <c r="S66" s="202">
        <v>3.87</v>
      </c>
      <c r="T66" s="202">
        <v>0</v>
      </c>
      <c r="U66" s="202">
        <v>279.44</v>
      </c>
      <c r="V66" s="202">
        <v>2.9</v>
      </c>
      <c r="W66" s="202">
        <v>4.84</v>
      </c>
      <c r="X66" s="202">
        <v>12.58</v>
      </c>
      <c r="Y66" s="202">
        <v>0</v>
      </c>
      <c r="Z66">
        <v>0</v>
      </c>
      <c r="AA66" s="202">
        <v>7.78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48.37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32.909999999999997</v>
      </c>
      <c r="AQ66" s="202">
        <v>14.68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87.16</v>
      </c>
      <c r="L67" s="202">
        <v>35</v>
      </c>
      <c r="M67" s="202">
        <v>0</v>
      </c>
      <c r="N67" s="202">
        <v>13.94</v>
      </c>
      <c r="O67" s="202">
        <v>49.01</v>
      </c>
      <c r="P67" s="202">
        <v>65.489999999999995</v>
      </c>
      <c r="Q67" s="202">
        <v>3</v>
      </c>
      <c r="R67" s="202">
        <v>5.9</v>
      </c>
      <c r="S67" s="202">
        <v>3.87</v>
      </c>
      <c r="T67" s="202">
        <v>0</v>
      </c>
      <c r="U67" s="202">
        <v>279.44</v>
      </c>
      <c r="V67" s="202">
        <v>2.9</v>
      </c>
      <c r="W67" s="202">
        <v>4.84</v>
      </c>
      <c r="X67" s="202">
        <v>12.58</v>
      </c>
      <c r="Y67" s="202">
        <v>0</v>
      </c>
      <c r="Z67">
        <v>0</v>
      </c>
      <c r="AA67" s="202">
        <v>7.78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48.37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32.909999999999997</v>
      </c>
      <c r="AQ67" s="202">
        <v>14.68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87.16</v>
      </c>
      <c r="L68" s="202">
        <v>35</v>
      </c>
      <c r="M68" s="202">
        <v>0</v>
      </c>
      <c r="N68" s="202">
        <v>13.94</v>
      </c>
      <c r="O68" s="202">
        <v>49.01</v>
      </c>
      <c r="P68" s="202">
        <v>65.489999999999995</v>
      </c>
      <c r="Q68" s="202">
        <v>3</v>
      </c>
      <c r="R68" s="202">
        <v>5.9</v>
      </c>
      <c r="S68" s="202">
        <v>3.87</v>
      </c>
      <c r="T68" s="202">
        <v>0</v>
      </c>
      <c r="U68" s="202">
        <v>279.44</v>
      </c>
      <c r="V68" s="202">
        <v>2.9</v>
      </c>
      <c r="W68" s="202">
        <v>4.84</v>
      </c>
      <c r="X68" s="202">
        <v>12.58</v>
      </c>
      <c r="Y68" s="202">
        <v>0</v>
      </c>
      <c r="Z68">
        <v>0</v>
      </c>
      <c r="AA68" s="202">
        <v>7.78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48.37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32.909999999999997</v>
      </c>
      <c r="AQ68" s="202">
        <v>11.63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87.16</v>
      </c>
      <c r="L69" s="202">
        <v>35</v>
      </c>
      <c r="M69" s="202">
        <v>0</v>
      </c>
      <c r="N69" s="202">
        <v>13.94</v>
      </c>
      <c r="O69" s="202">
        <v>49.01</v>
      </c>
      <c r="P69" s="202">
        <v>65.489999999999995</v>
      </c>
      <c r="Q69" s="202">
        <v>3</v>
      </c>
      <c r="R69" s="202">
        <v>5.9</v>
      </c>
      <c r="S69" s="202">
        <v>3.87</v>
      </c>
      <c r="T69" s="202">
        <v>0</v>
      </c>
      <c r="U69" s="202">
        <v>279.44</v>
      </c>
      <c r="V69" s="202">
        <v>3</v>
      </c>
      <c r="W69" s="202">
        <v>4.84</v>
      </c>
      <c r="X69" s="202">
        <v>12.75</v>
      </c>
      <c r="Y69" s="202">
        <v>0</v>
      </c>
      <c r="Z69">
        <v>0</v>
      </c>
      <c r="AA69" s="202">
        <v>7.78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48.37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32.909999999999997</v>
      </c>
      <c r="AQ69" s="202">
        <v>14.68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87.16</v>
      </c>
      <c r="L70" s="202">
        <v>35</v>
      </c>
      <c r="M70" s="202">
        <v>0</v>
      </c>
      <c r="N70" s="202">
        <v>13.94</v>
      </c>
      <c r="O70" s="202">
        <v>49.01</v>
      </c>
      <c r="P70" s="202">
        <v>65.489999999999995</v>
      </c>
      <c r="Q70" s="202">
        <v>3</v>
      </c>
      <c r="R70" s="202">
        <v>5.9</v>
      </c>
      <c r="S70" s="202">
        <v>3.87</v>
      </c>
      <c r="T70" s="202">
        <v>0</v>
      </c>
      <c r="U70" s="202">
        <v>279.44</v>
      </c>
      <c r="V70" s="202">
        <v>3</v>
      </c>
      <c r="W70" s="202">
        <v>4.84</v>
      </c>
      <c r="X70" s="202">
        <v>12.75</v>
      </c>
      <c r="Y70" s="202">
        <v>0</v>
      </c>
      <c r="Z70">
        <v>0</v>
      </c>
      <c r="AA70" s="202">
        <v>7.78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48.37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32.909999999999997</v>
      </c>
      <c r="AQ70" s="202">
        <v>14.68</v>
      </c>
      <c r="AR70" s="202">
        <v>24.17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87.16</v>
      </c>
      <c r="L71" s="202">
        <v>35</v>
      </c>
      <c r="M71" s="202">
        <v>0</v>
      </c>
      <c r="N71" s="202">
        <v>13.94</v>
      </c>
      <c r="O71" s="202">
        <v>49.01</v>
      </c>
      <c r="P71" s="202">
        <v>65.489999999999995</v>
      </c>
      <c r="Q71" s="202">
        <v>3</v>
      </c>
      <c r="R71" s="202">
        <v>5.9</v>
      </c>
      <c r="S71" s="202">
        <v>3.87</v>
      </c>
      <c r="T71" s="202">
        <v>0</v>
      </c>
      <c r="U71" s="202">
        <v>279.44</v>
      </c>
      <c r="V71" s="202">
        <v>3</v>
      </c>
      <c r="W71" s="202">
        <v>4.84</v>
      </c>
      <c r="X71" s="202">
        <v>12.75</v>
      </c>
      <c r="Y71" s="202">
        <v>0</v>
      </c>
      <c r="Z71">
        <v>0</v>
      </c>
      <c r="AA71" s="202">
        <v>7.55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48.37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32.909999999999997</v>
      </c>
      <c r="AQ71" s="202">
        <v>14.68</v>
      </c>
      <c r="AR71" s="202">
        <v>22.05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87.16</v>
      </c>
      <c r="L72" s="202">
        <v>35</v>
      </c>
      <c r="M72" s="202">
        <v>0</v>
      </c>
      <c r="N72" s="202">
        <v>13.94</v>
      </c>
      <c r="O72" s="202">
        <v>49.01</v>
      </c>
      <c r="P72" s="202">
        <v>65.489999999999995</v>
      </c>
      <c r="Q72" s="202">
        <v>3</v>
      </c>
      <c r="R72" s="202">
        <v>5.9</v>
      </c>
      <c r="S72" s="202">
        <v>3.87</v>
      </c>
      <c r="T72" s="202">
        <v>0</v>
      </c>
      <c r="U72" s="202">
        <v>279.44</v>
      </c>
      <c r="V72" s="202">
        <v>5.1100000000000003</v>
      </c>
      <c r="W72" s="202">
        <v>8.2899999999999991</v>
      </c>
      <c r="X72" s="202">
        <v>24.3</v>
      </c>
      <c r="Y72" s="202">
        <v>0</v>
      </c>
      <c r="Z72">
        <v>0</v>
      </c>
      <c r="AA72" s="202">
        <v>7.55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48.37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32.909999999999997</v>
      </c>
      <c r="AQ72" s="202">
        <v>14.68</v>
      </c>
      <c r="AR72" s="202">
        <v>19.920000000000002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87.16</v>
      </c>
      <c r="L73" s="202">
        <v>35</v>
      </c>
      <c r="M73" s="202">
        <v>0</v>
      </c>
      <c r="N73" s="202">
        <v>13.94</v>
      </c>
      <c r="O73" s="202">
        <v>49.01</v>
      </c>
      <c r="P73" s="202">
        <v>65.489999999999995</v>
      </c>
      <c r="Q73" s="202">
        <v>3</v>
      </c>
      <c r="R73" s="202">
        <v>5.9</v>
      </c>
      <c r="S73" s="202">
        <v>3.87</v>
      </c>
      <c r="T73" s="202">
        <v>0</v>
      </c>
      <c r="U73" s="202">
        <v>279.44</v>
      </c>
      <c r="V73" s="202">
        <v>5.1100000000000003</v>
      </c>
      <c r="W73" s="202">
        <v>8.2899999999999991</v>
      </c>
      <c r="X73" s="202">
        <v>24.3</v>
      </c>
      <c r="Y73" s="202">
        <v>0</v>
      </c>
      <c r="Z73">
        <v>0</v>
      </c>
      <c r="AA73" s="202">
        <v>7.55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48.37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32.909999999999997</v>
      </c>
      <c r="AQ73" s="202">
        <v>14.68</v>
      </c>
      <c r="AR73" s="202">
        <v>18.329999999999998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87.16</v>
      </c>
      <c r="L74" s="202">
        <v>35</v>
      </c>
      <c r="M74" s="202">
        <v>0</v>
      </c>
      <c r="N74" s="202">
        <v>13.94</v>
      </c>
      <c r="O74" s="202">
        <v>49.01</v>
      </c>
      <c r="P74" s="202">
        <v>65.489999999999995</v>
      </c>
      <c r="Q74" s="202">
        <v>3</v>
      </c>
      <c r="R74" s="202">
        <v>5.9</v>
      </c>
      <c r="S74" s="202">
        <v>3.87</v>
      </c>
      <c r="T74" s="202">
        <v>0</v>
      </c>
      <c r="U74" s="202">
        <v>279.44</v>
      </c>
      <c r="V74" s="202">
        <v>5.1100000000000003</v>
      </c>
      <c r="W74" s="202">
        <v>8.2899999999999991</v>
      </c>
      <c r="X74" s="202">
        <v>24.3</v>
      </c>
      <c r="Y74" s="202">
        <v>0</v>
      </c>
      <c r="Z74">
        <v>0</v>
      </c>
      <c r="AA74" s="202">
        <v>7.55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48.37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32.909999999999997</v>
      </c>
      <c r="AQ74" s="202">
        <v>14.68</v>
      </c>
      <c r="AR74" s="202">
        <v>14.98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87.16</v>
      </c>
      <c r="L75" s="202">
        <v>35</v>
      </c>
      <c r="M75" s="202">
        <v>0</v>
      </c>
      <c r="N75" s="202">
        <v>13.94</v>
      </c>
      <c r="O75" s="202">
        <v>49.01</v>
      </c>
      <c r="P75" s="202">
        <v>65.489999999999995</v>
      </c>
      <c r="Q75" s="202">
        <v>3</v>
      </c>
      <c r="R75" s="202">
        <v>5.94</v>
      </c>
      <c r="S75" s="202">
        <v>3.93</v>
      </c>
      <c r="T75" s="202">
        <v>0</v>
      </c>
      <c r="U75" s="202">
        <v>279.44</v>
      </c>
      <c r="V75" s="202">
        <v>5.1100000000000003</v>
      </c>
      <c r="W75" s="202">
        <v>7.84</v>
      </c>
      <c r="X75" s="202">
        <v>23.79</v>
      </c>
      <c r="Y75" s="202">
        <v>0</v>
      </c>
      <c r="Z75">
        <v>0</v>
      </c>
      <c r="AA75" s="202">
        <v>7.55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48.37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33.479999999999997</v>
      </c>
      <c r="AQ75" s="202">
        <v>14.67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87.16</v>
      </c>
      <c r="L76" s="202">
        <v>35</v>
      </c>
      <c r="M76" s="202">
        <v>0</v>
      </c>
      <c r="N76" s="202">
        <v>13.94</v>
      </c>
      <c r="O76" s="202">
        <v>49.01</v>
      </c>
      <c r="P76" s="202">
        <v>65.489999999999995</v>
      </c>
      <c r="Q76" s="202">
        <v>3</v>
      </c>
      <c r="R76" s="202">
        <v>5.94</v>
      </c>
      <c r="S76" s="202">
        <v>3.93</v>
      </c>
      <c r="T76" s="202">
        <v>0</v>
      </c>
      <c r="U76" s="202">
        <v>279.44</v>
      </c>
      <c r="V76" s="202">
        <v>5.1100000000000003</v>
      </c>
      <c r="W76" s="202">
        <v>8.2899999999999991</v>
      </c>
      <c r="X76" s="202">
        <v>24.3</v>
      </c>
      <c r="Y76" s="202">
        <v>0</v>
      </c>
      <c r="Z76">
        <v>0</v>
      </c>
      <c r="AA76" s="202">
        <v>7.55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48.37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33.28</v>
      </c>
      <c r="AQ76" s="202">
        <v>12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87.16</v>
      </c>
      <c r="L77" s="202">
        <v>34.72</v>
      </c>
      <c r="M77" s="202">
        <v>0</v>
      </c>
      <c r="N77" s="202">
        <v>13.94</v>
      </c>
      <c r="O77" s="202">
        <v>49.01</v>
      </c>
      <c r="P77" s="202">
        <v>65.489999999999995</v>
      </c>
      <c r="Q77" s="202">
        <v>2.9</v>
      </c>
      <c r="R77" s="202">
        <v>5.81</v>
      </c>
      <c r="S77" s="202">
        <v>3.87</v>
      </c>
      <c r="T77" s="202">
        <v>0</v>
      </c>
      <c r="U77" s="202">
        <v>279.44</v>
      </c>
      <c r="V77" s="202">
        <v>5.1100000000000003</v>
      </c>
      <c r="W77" s="202">
        <v>8.2899999999999991</v>
      </c>
      <c r="X77" s="202">
        <v>24.3</v>
      </c>
      <c r="Y77" s="202">
        <v>0</v>
      </c>
      <c r="Z77">
        <v>0</v>
      </c>
      <c r="AA77" s="202">
        <v>7.55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48.37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32.909999999999997</v>
      </c>
      <c r="AQ77" s="202">
        <v>11.61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87.16</v>
      </c>
      <c r="L78" s="202">
        <v>34.72</v>
      </c>
      <c r="M78" s="202">
        <v>0</v>
      </c>
      <c r="N78" s="202">
        <v>13.94</v>
      </c>
      <c r="O78" s="202">
        <v>49.01</v>
      </c>
      <c r="P78" s="202">
        <v>65.489999999999995</v>
      </c>
      <c r="Q78" s="202">
        <v>2.9</v>
      </c>
      <c r="R78" s="202">
        <v>5.81</v>
      </c>
      <c r="S78" s="202">
        <v>3.87</v>
      </c>
      <c r="T78" s="202">
        <v>0</v>
      </c>
      <c r="U78" s="202">
        <v>279.44</v>
      </c>
      <c r="V78" s="202">
        <v>5.1100000000000003</v>
      </c>
      <c r="W78" s="202">
        <v>8.2899999999999991</v>
      </c>
      <c r="X78" s="202">
        <v>24.3</v>
      </c>
      <c r="Y78" s="202">
        <v>0</v>
      </c>
      <c r="Z78">
        <v>0</v>
      </c>
      <c r="AA78" s="202">
        <v>7.55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48.37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32.909999999999997</v>
      </c>
      <c r="AQ78" s="202">
        <v>11.61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87.11</v>
      </c>
      <c r="L79" s="202">
        <v>34.72</v>
      </c>
      <c r="M79" s="202">
        <v>0</v>
      </c>
      <c r="N79" s="202">
        <v>13.94</v>
      </c>
      <c r="O79" s="202">
        <v>49.01</v>
      </c>
      <c r="P79" s="202">
        <v>65.489999999999995</v>
      </c>
      <c r="Q79" s="202">
        <v>2.9</v>
      </c>
      <c r="R79" s="202">
        <v>5.81</v>
      </c>
      <c r="S79" s="202">
        <v>3.87</v>
      </c>
      <c r="T79" s="202">
        <v>0</v>
      </c>
      <c r="U79" s="202">
        <v>279.44</v>
      </c>
      <c r="V79" s="202">
        <v>5.1100000000000003</v>
      </c>
      <c r="W79" s="202">
        <v>8.2899999999999991</v>
      </c>
      <c r="X79" s="202">
        <v>24.3</v>
      </c>
      <c r="Y79" s="202">
        <v>0</v>
      </c>
      <c r="Z79">
        <v>0</v>
      </c>
      <c r="AA79" s="202">
        <v>7.55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48.37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68.64</v>
      </c>
      <c r="AQ79" s="202">
        <v>22.17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101.63</v>
      </c>
      <c r="L80" s="202">
        <v>62.53</v>
      </c>
      <c r="M80" s="202">
        <v>0</v>
      </c>
      <c r="N80" s="202">
        <v>13.94</v>
      </c>
      <c r="O80" s="202">
        <v>49.01</v>
      </c>
      <c r="P80" s="202">
        <v>65.489999999999995</v>
      </c>
      <c r="Q80" s="202">
        <v>4.96</v>
      </c>
      <c r="R80" s="202">
        <v>10.1</v>
      </c>
      <c r="S80" s="202">
        <v>6.33</v>
      </c>
      <c r="T80" s="202">
        <v>0</v>
      </c>
      <c r="U80" s="202">
        <v>279.44</v>
      </c>
      <c r="V80" s="202">
        <v>5.1100000000000003</v>
      </c>
      <c r="W80" s="202">
        <v>8.2899999999999991</v>
      </c>
      <c r="X80" s="202">
        <v>24.3</v>
      </c>
      <c r="Y80" s="202">
        <v>0</v>
      </c>
      <c r="Z80">
        <v>0</v>
      </c>
      <c r="AA80" s="202">
        <v>7.55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48.37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68.64</v>
      </c>
      <c r="AQ80" s="202">
        <v>22.17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101.63</v>
      </c>
      <c r="L81" s="202">
        <v>62.53</v>
      </c>
      <c r="M81" s="202">
        <v>0</v>
      </c>
      <c r="N81" s="202">
        <v>13.94</v>
      </c>
      <c r="O81" s="202">
        <v>49.01</v>
      </c>
      <c r="P81" s="202">
        <v>65.489999999999995</v>
      </c>
      <c r="Q81" s="202">
        <v>4.96</v>
      </c>
      <c r="R81" s="202">
        <v>10.1</v>
      </c>
      <c r="S81" s="202">
        <v>6.33</v>
      </c>
      <c r="T81" s="202">
        <v>0</v>
      </c>
      <c r="U81" s="202">
        <v>279.44</v>
      </c>
      <c r="V81" s="202">
        <v>5.1100000000000003</v>
      </c>
      <c r="W81" s="202">
        <v>8.2899999999999991</v>
      </c>
      <c r="X81" s="202">
        <v>24.3</v>
      </c>
      <c r="Y81" s="202">
        <v>0</v>
      </c>
      <c r="Z81">
        <v>0</v>
      </c>
      <c r="AA81" s="202">
        <v>7.55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48.37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68.64</v>
      </c>
      <c r="AQ81" s="202">
        <v>22.17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101.63</v>
      </c>
      <c r="L82" s="202">
        <v>62.53</v>
      </c>
      <c r="M82" s="202">
        <v>0</v>
      </c>
      <c r="N82" s="202">
        <v>13.94</v>
      </c>
      <c r="O82" s="202">
        <v>49.01</v>
      </c>
      <c r="P82" s="202">
        <v>65.489999999999995</v>
      </c>
      <c r="Q82" s="202">
        <v>4.96</v>
      </c>
      <c r="R82" s="202">
        <v>10.1</v>
      </c>
      <c r="S82" s="202">
        <v>6.33</v>
      </c>
      <c r="T82" s="202">
        <v>0</v>
      </c>
      <c r="U82" s="202">
        <v>279.44</v>
      </c>
      <c r="V82" s="202">
        <v>5.1100000000000003</v>
      </c>
      <c r="W82" s="202">
        <v>8.2899999999999991</v>
      </c>
      <c r="X82" s="202">
        <v>24.3</v>
      </c>
      <c r="Y82" s="202">
        <v>0</v>
      </c>
      <c r="Z82">
        <v>0</v>
      </c>
      <c r="AA82" s="202">
        <v>7.55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48.37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68.64</v>
      </c>
      <c r="AQ82" s="202">
        <v>22.17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101.63</v>
      </c>
      <c r="L83" s="202">
        <v>62.52</v>
      </c>
      <c r="M83" s="202">
        <v>0</v>
      </c>
      <c r="N83" s="202">
        <v>13.94</v>
      </c>
      <c r="O83" s="202">
        <v>49.01</v>
      </c>
      <c r="P83" s="202">
        <v>65.489999999999995</v>
      </c>
      <c r="Q83" s="202">
        <v>4.96</v>
      </c>
      <c r="R83" s="202">
        <v>10.1</v>
      </c>
      <c r="S83" s="202">
        <v>6.33</v>
      </c>
      <c r="T83" s="202">
        <v>0</v>
      </c>
      <c r="U83" s="202">
        <v>279.44</v>
      </c>
      <c r="V83" s="202">
        <v>5.1100000000000003</v>
      </c>
      <c r="W83" s="202">
        <v>8.2899999999999991</v>
      </c>
      <c r="X83" s="202">
        <v>24.3</v>
      </c>
      <c r="Y83" s="202">
        <v>0</v>
      </c>
      <c r="Z83">
        <v>0</v>
      </c>
      <c r="AA83" s="202">
        <v>7.55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48.37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68.64</v>
      </c>
      <c r="AQ83" s="202">
        <v>22.17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101.63</v>
      </c>
      <c r="L84" s="202">
        <v>62.53</v>
      </c>
      <c r="M84" s="202">
        <v>0</v>
      </c>
      <c r="N84" s="202">
        <v>13.94</v>
      </c>
      <c r="O84" s="202">
        <v>49.01</v>
      </c>
      <c r="P84" s="202">
        <v>65.489999999999995</v>
      </c>
      <c r="Q84" s="202">
        <v>4.96</v>
      </c>
      <c r="R84" s="202">
        <v>10.1</v>
      </c>
      <c r="S84" s="202">
        <v>6.33</v>
      </c>
      <c r="T84" s="202">
        <v>0</v>
      </c>
      <c r="U84" s="202">
        <v>279.44</v>
      </c>
      <c r="V84" s="202">
        <v>5.1100000000000003</v>
      </c>
      <c r="W84" s="202">
        <v>8.2899999999999991</v>
      </c>
      <c r="X84" s="202">
        <v>24.3</v>
      </c>
      <c r="Y84" s="202">
        <v>0</v>
      </c>
      <c r="Z84">
        <v>0</v>
      </c>
      <c r="AA84" s="202">
        <v>7.55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48.37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68.64</v>
      </c>
      <c r="AQ84" s="202">
        <v>22.17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101.63</v>
      </c>
      <c r="L85" s="202">
        <v>62.53</v>
      </c>
      <c r="M85" s="202">
        <v>0</v>
      </c>
      <c r="N85" s="202">
        <v>13.94</v>
      </c>
      <c r="O85" s="202">
        <v>49.01</v>
      </c>
      <c r="P85" s="202">
        <v>65.489999999999995</v>
      </c>
      <c r="Q85" s="202">
        <v>4.96</v>
      </c>
      <c r="R85" s="202">
        <v>10.1</v>
      </c>
      <c r="S85" s="202">
        <v>6.33</v>
      </c>
      <c r="T85" s="202">
        <v>0</v>
      </c>
      <c r="U85" s="202">
        <v>279.44</v>
      </c>
      <c r="V85" s="202">
        <v>5.1100000000000003</v>
      </c>
      <c r="W85" s="202">
        <v>8.2899999999999991</v>
      </c>
      <c r="X85" s="202">
        <v>24.3</v>
      </c>
      <c r="Y85" s="202">
        <v>0</v>
      </c>
      <c r="Z85">
        <v>0</v>
      </c>
      <c r="AA85" s="202">
        <v>7.55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48.37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68.64</v>
      </c>
      <c r="AQ85" s="202">
        <v>22.17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101.63</v>
      </c>
      <c r="L86" s="202">
        <v>62.53</v>
      </c>
      <c r="M86" s="202">
        <v>0</v>
      </c>
      <c r="N86" s="202">
        <v>13.94</v>
      </c>
      <c r="O86" s="202">
        <v>49.01</v>
      </c>
      <c r="P86" s="202">
        <v>65.489999999999995</v>
      </c>
      <c r="Q86" s="202">
        <v>4.96</v>
      </c>
      <c r="R86" s="202">
        <v>10.1</v>
      </c>
      <c r="S86" s="202">
        <v>6.33</v>
      </c>
      <c r="T86" s="202">
        <v>0</v>
      </c>
      <c r="U86" s="202">
        <v>279.44</v>
      </c>
      <c r="V86" s="202">
        <v>5.1100000000000003</v>
      </c>
      <c r="W86" s="202">
        <v>8.2899999999999991</v>
      </c>
      <c r="X86" s="202">
        <v>24.3</v>
      </c>
      <c r="Y86" s="202">
        <v>0</v>
      </c>
      <c r="Z86">
        <v>0</v>
      </c>
      <c r="AA86" s="202">
        <v>7.55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48.37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68.64</v>
      </c>
      <c r="AQ86" s="202">
        <v>22.17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87.11</v>
      </c>
      <c r="L87" s="202">
        <v>48.4</v>
      </c>
      <c r="M87" s="202">
        <v>0</v>
      </c>
      <c r="N87" s="202">
        <v>13.94</v>
      </c>
      <c r="O87" s="202">
        <v>49.01</v>
      </c>
      <c r="P87" s="202">
        <v>65.489999999999995</v>
      </c>
      <c r="Q87" s="202">
        <v>4.96</v>
      </c>
      <c r="R87" s="202">
        <v>10.1</v>
      </c>
      <c r="S87" s="202">
        <v>6.33</v>
      </c>
      <c r="T87" s="202">
        <v>0</v>
      </c>
      <c r="U87" s="202">
        <v>279.44</v>
      </c>
      <c r="V87" s="202">
        <v>5.1100000000000003</v>
      </c>
      <c r="W87" s="202">
        <v>8.2899999999999991</v>
      </c>
      <c r="X87" s="202">
        <v>24.3</v>
      </c>
      <c r="Y87" s="202">
        <v>0</v>
      </c>
      <c r="Z87">
        <v>0</v>
      </c>
      <c r="AA87" s="202">
        <v>7.55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46.75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68.64</v>
      </c>
      <c r="AQ87" s="202">
        <v>22.17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87.11</v>
      </c>
      <c r="L88" s="202">
        <v>48.4</v>
      </c>
      <c r="M88" s="202">
        <v>0</v>
      </c>
      <c r="N88" s="202">
        <v>13.94</v>
      </c>
      <c r="O88" s="202">
        <v>49.01</v>
      </c>
      <c r="P88" s="202">
        <v>65.489999999999995</v>
      </c>
      <c r="Q88" s="202">
        <v>4.96</v>
      </c>
      <c r="R88" s="202">
        <v>10.1</v>
      </c>
      <c r="S88" s="202">
        <v>6.33</v>
      </c>
      <c r="T88" s="202">
        <v>0</v>
      </c>
      <c r="U88" s="202">
        <v>279.44</v>
      </c>
      <c r="V88" s="202">
        <v>5.1100000000000003</v>
      </c>
      <c r="W88" s="202">
        <v>8.2899999999999991</v>
      </c>
      <c r="X88" s="202">
        <v>24.3</v>
      </c>
      <c r="Y88" s="202">
        <v>0</v>
      </c>
      <c r="Z88">
        <v>0</v>
      </c>
      <c r="AA88" s="202">
        <v>7.55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46.75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68.64</v>
      </c>
      <c r="AQ88" s="202">
        <v>22.17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87.11</v>
      </c>
      <c r="L89" s="202">
        <v>48.39</v>
      </c>
      <c r="M89" s="202">
        <v>0</v>
      </c>
      <c r="N89" s="202">
        <v>13.94</v>
      </c>
      <c r="O89" s="202">
        <v>49.01</v>
      </c>
      <c r="P89" s="202">
        <v>65.489999999999995</v>
      </c>
      <c r="Q89" s="202">
        <v>4.96</v>
      </c>
      <c r="R89" s="202">
        <v>10.1</v>
      </c>
      <c r="S89" s="202">
        <v>6.33</v>
      </c>
      <c r="T89" s="202">
        <v>0</v>
      </c>
      <c r="U89" s="202">
        <v>279.44</v>
      </c>
      <c r="V89" s="202">
        <v>5.1100000000000003</v>
      </c>
      <c r="W89" s="202">
        <v>8.2899999999999991</v>
      </c>
      <c r="X89" s="202">
        <v>24.3</v>
      </c>
      <c r="Y89" s="202">
        <v>0</v>
      </c>
      <c r="Z89">
        <v>0</v>
      </c>
      <c r="AA89" s="202">
        <v>7.55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46.75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68.64</v>
      </c>
      <c r="AQ89" s="202">
        <v>22.17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87.11</v>
      </c>
      <c r="L90" s="202">
        <v>43.55</v>
      </c>
      <c r="M90" s="202">
        <v>0</v>
      </c>
      <c r="N90" s="202">
        <v>13.94</v>
      </c>
      <c r="O90" s="202">
        <v>49.01</v>
      </c>
      <c r="P90" s="202">
        <v>65.489999999999995</v>
      </c>
      <c r="Q90" s="202">
        <v>4.96</v>
      </c>
      <c r="R90" s="202">
        <v>10.1</v>
      </c>
      <c r="S90" s="202">
        <v>6.33</v>
      </c>
      <c r="T90" s="202">
        <v>0</v>
      </c>
      <c r="U90" s="202">
        <v>279.44</v>
      </c>
      <c r="V90" s="202">
        <v>5.1100000000000003</v>
      </c>
      <c r="W90" s="202">
        <v>8.2899999999999991</v>
      </c>
      <c r="X90" s="202">
        <v>24.3</v>
      </c>
      <c r="Y90" s="202">
        <v>0</v>
      </c>
      <c r="Z90">
        <v>0</v>
      </c>
      <c r="AA90" s="202">
        <v>7.55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46.75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68.64</v>
      </c>
      <c r="AQ90" s="202">
        <v>22.17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87.11</v>
      </c>
      <c r="L91" s="202">
        <v>34.72</v>
      </c>
      <c r="M91" s="202">
        <v>0</v>
      </c>
      <c r="N91" s="202">
        <v>13.94</v>
      </c>
      <c r="O91" s="202">
        <v>49.01</v>
      </c>
      <c r="P91" s="202">
        <v>65.489999999999995</v>
      </c>
      <c r="Q91" s="202">
        <v>2.96</v>
      </c>
      <c r="R91" s="202">
        <v>5.81</v>
      </c>
      <c r="S91" s="202">
        <v>3.87</v>
      </c>
      <c r="T91" s="202">
        <v>0</v>
      </c>
      <c r="U91" s="202">
        <v>279.44</v>
      </c>
      <c r="V91" s="202">
        <v>5.1100000000000003</v>
      </c>
      <c r="W91" s="202">
        <v>8.2899999999999991</v>
      </c>
      <c r="X91" s="202">
        <v>24.3</v>
      </c>
      <c r="Y91" s="202">
        <v>0</v>
      </c>
      <c r="Z91">
        <v>0</v>
      </c>
      <c r="AA91" s="202">
        <v>7.55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48.37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68.64</v>
      </c>
      <c r="AQ91" s="202">
        <v>22.17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87.11</v>
      </c>
      <c r="L92" s="202">
        <v>34.72</v>
      </c>
      <c r="M92" s="202">
        <v>0</v>
      </c>
      <c r="N92" s="202">
        <v>13.94</v>
      </c>
      <c r="O92" s="202">
        <v>49.01</v>
      </c>
      <c r="P92" s="202">
        <v>65.489999999999995</v>
      </c>
      <c r="Q92" s="202">
        <v>2.9</v>
      </c>
      <c r="R92" s="202">
        <v>5.81</v>
      </c>
      <c r="S92" s="202">
        <v>3.87</v>
      </c>
      <c r="T92" s="202">
        <v>0</v>
      </c>
      <c r="U92" s="202">
        <v>279.44</v>
      </c>
      <c r="V92" s="202">
        <v>5.1100000000000003</v>
      </c>
      <c r="W92" s="202">
        <v>8.2899999999999991</v>
      </c>
      <c r="X92" s="202">
        <v>24.3</v>
      </c>
      <c r="Y92" s="202">
        <v>0</v>
      </c>
      <c r="Z92">
        <v>0</v>
      </c>
      <c r="AA92" s="202">
        <v>7.55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48.37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68.64</v>
      </c>
      <c r="AQ92" s="202">
        <v>22.17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87.11</v>
      </c>
      <c r="L93" s="202">
        <v>34.72</v>
      </c>
      <c r="M93" s="202">
        <v>0</v>
      </c>
      <c r="N93" s="202">
        <v>13.94</v>
      </c>
      <c r="O93" s="202">
        <v>49.01</v>
      </c>
      <c r="P93" s="202">
        <v>65.489999999999995</v>
      </c>
      <c r="Q93" s="202">
        <v>2.9</v>
      </c>
      <c r="R93" s="202">
        <v>5.81</v>
      </c>
      <c r="S93" s="202">
        <v>3.87</v>
      </c>
      <c r="T93" s="202">
        <v>0</v>
      </c>
      <c r="U93" s="202">
        <v>279.44</v>
      </c>
      <c r="V93" s="202">
        <v>5.1100000000000003</v>
      </c>
      <c r="W93" s="202">
        <v>8.2899999999999991</v>
      </c>
      <c r="X93" s="202">
        <v>24.3</v>
      </c>
      <c r="Y93" s="202">
        <v>0</v>
      </c>
      <c r="Z93">
        <v>0</v>
      </c>
      <c r="AA93" s="202">
        <v>7.55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48.37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68.64</v>
      </c>
      <c r="AQ93" s="202">
        <v>22.17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87.11</v>
      </c>
      <c r="L94" s="202">
        <v>34.72</v>
      </c>
      <c r="M94" s="202">
        <v>0</v>
      </c>
      <c r="N94" s="202">
        <v>13.94</v>
      </c>
      <c r="O94" s="202">
        <v>49.01</v>
      </c>
      <c r="P94" s="202">
        <v>65.489999999999995</v>
      </c>
      <c r="Q94" s="202">
        <v>2.9</v>
      </c>
      <c r="R94" s="202">
        <v>5.81</v>
      </c>
      <c r="S94" s="202">
        <v>3.87</v>
      </c>
      <c r="T94" s="202">
        <v>0</v>
      </c>
      <c r="U94" s="202">
        <v>279.44</v>
      </c>
      <c r="V94" s="202">
        <v>5.1100000000000003</v>
      </c>
      <c r="W94" s="202">
        <v>8.2899999999999991</v>
      </c>
      <c r="X94" s="202">
        <v>24.3</v>
      </c>
      <c r="Y94" s="202">
        <v>0</v>
      </c>
      <c r="Z94">
        <v>0</v>
      </c>
      <c r="AA94" s="202">
        <v>7.55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48.37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68.64</v>
      </c>
      <c r="AQ94" s="202">
        <v>22.17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87.11</v>
      </c>
      <c r="L95" s="202">
        <v>34.72</v>
      </c>
      <c r="M95" s="202">
        <v>0</v>
      </c>
      <c r="N95" s="202">
        <v>13.94</v>
      </c>
      <c r="O95" s="202">
        <v>49.01</v>
      </c>
      <c r="P95" s="202">
        <v>65.489999999999995</v>
      </c>
      <c r="Q95" s="202">
        <v>2.9</v>
      </c>
      <c r="R95" s="202">
        <v>5.81</v>
      </c>
      <c r="S95" s="202">
        <v>3.87</v>
      </c>
      <c r="T95" s="202">
        <v>0</v>
      </c>
      <c r="U95" s="202">
        <v>279.44</v>
      </c>
      <c r="V95" s="202">
        <v>5.1100000000000003</v>
      </c>
      <c r="W95" s="202">
        <v>8.2899999999999991</v>
      </c>
      <c r="X95" s="202">
        <v>24.3</v>
      </c>
      <c r="Y95" s="202">
        <v>0</v>
      </c>
      <c r="Z95">
        <v>0</v>
      </c>
      <c r="AA95" s="202">
        <v>7.78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48.37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68.64</v>
      </c>
      <c r="AQ95" s="202">
        <v>22.17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87.11</v>
      </c>
      <c r="L96" s="202">
        <v>34.72</v>
      </c>
      <c r="M96" s="202">
        <v>0</v>
      </c>
      <c r="N96" s="202">
        <v>13.94</v>
      </c>
      <c r="O96" s="202">
        <v>49.01</v>
      </c>
      <c r="P96" s="202">
        <v>65.489999999999995</v>
      </c>
      <c r="Q96" s="202">
        <v>2.9</v>
      </c>
      <c r="R96" s="202">
        <v>5.81</v>
      </c>
      <c r="S96" s="202">
        <v>3.87</v>
      </c>
      <c r="T96" s="202">
        <v>0</v>
      </c>
      <c r="U96" s="202">
        <v>279.44</v>
      </c>
      <c r="V96" s="202">
        <v>5.1100000000000003</v>
      </c>
      <c r="W96" s="202">
        <v>8.2899999999999991</v>
      </c>
      <c r="X96" s="202">
        <v>24.3</v>
      </c>
      <c r="Y96" s="202">
        <v>0</v>
      </c>
      <c r="Z96">
        <v>0</v>
      </c>
      <c r="AA96" s="202">
        <v>7.78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48.37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68.64</v>
      </c>
      <c r="AQ96" s="202">
        <v>22.17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87.11</v>
      </c>
      <c r="L97" s="202">
        <v>34.72</v>
      </c>
      <c r="M97" s="202">
        <v>0</v>
      </c>
      <c r="N97" s="202">
        <v>13.94</v>
      </c>
      <c r="O97" s="202">
        <v>49.01</v>
      </c>
      <c r="P97" s="202">
        <v>65.489999999999995</v>
      </c>
      <c r="Q97" s="202">
        <v>2.9</v>
      </c>
      <c r="R97" s="202">
        <v>5.81</v>
      </c>
      <c r="S97" s="202">
        <v>3.87</v>
      </c>
      <c r="T97" s="202">
        <v>0</v>
      </c>
      <c r="U97" s="202">
        <v>279.44</v>
      </c>
      <c r="V97" s="202">
        <v>5.1100000000000003</v>
      </c>
      <c r="W97" s="202">
        <v>8.2899999999999991</v>
      </c>
      <c r="X97" s="202">
        <v>24.3</v>
      </c>
      <c r="Y97" s="202">
        <v>0</v>
      </c>
      <c r="Z97">
        <v>0</v>
      </c>
      <c r="AA97" s="202">
        <v>7.78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48.37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68.64</v>
      </c>
      <c r="AQ97" s="202">
        <v>22.17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87.11</v>
      </c>
      <c r="L98" s="202">
        <v>34.72</v>
      </c>
      <c r="M98" s="202">
        <v>0</v>
      </c>
      <c r="N98" s="202">
        <v>13.94</v>
      </c>
      <c r="O98" s="202">
        <v>49.01</v>
      </c>
      <c r="P98" s="202">
        <v>65.489999999999995</v>
      </c>
      <c r="Q98" s="202">
        <v>2.9</v>
      </c>
      <c r="R98" s="202">
        <v>5.81</v>
      </c>
      <c r="S98" s="202">
        <v>3.87</v>
      </c>
      <c r="T98" s="202">
        <v>0</v>
      </c>
      <c r="U98" s="202">
        <v>279.44</v>
      </c>
      <c r="V98" s="202">
        <v>5.1100000000000003</v>
      </c>
      <c r="W98" s="202">
        <v>8.2899999999999991</v>
      </c>
      <c r="X98" s="202">
        <v>24.3</v>
      </c>
      <c r="Y98" s="202">
        <v>0</v>
      </c>
      <c r="Z98">
        <v>0</v>
      </c>
      <c r="AA98" s="202">
        <v>7.78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48.37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68.64</v>
      </c>
      <c r="AQ98" s="202">
        <v>22.17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2.116912499999998</v>
      </c>
      <c r="L99">
        <f t="shared" si="0"/>
        <v>0.89741499999999985</v>
      </c>
      <c r="M99">
        <f t="shared" si="0"/>
        <v>0</v>
      </c>
      <c r="N99">
        <f t="shared" si="0"/>
        <v>0.47292500000000043</v>
      </c>
      <c r="O99">
        <f t="shared" si="0"/>
        <v>1.0441450000000019</v>
      </c>
      <c r="P99">
        <f t="shared" si="0"/>
        <v>1.3741974999999986</v>
      </c>
      <c r="Q99">
        <f t="shared" si="0"/>
        <v>7.6904999999999946E-2</v>
      </c>
      <c r="R99">
        <f t="shared" si="0"/>
        <v>0.15271999999999983</v>
      </c>
      <c r="S99">
        <f t="shared" si="0"/>
        <v>9.9675000000000027E-2</v>
      </c>
      <c r="T99">
        <f t="shared" si="0"/>
        <v>0</v>
      </c>
      <c r="U99">
        <f t="shared" si="0"/>
        <v>6.0888424999999966</v>
      </c>
      <c r="V99">
        <f t="shared" si="0"/>
        <v>8.9150000000000146E-2</v>
      </c>
      <c r="W99">
        <f t="shared" si="0"/>
        <v>0.16122999999999982</v>
      </c>
      <c r="X99">
        <f t="shared" si="0"/>
        <v>0.45806749999999963</v>
      </c>
      <c r="Y99">
        <f t="shared" si="0"/>
        <v>0</v>
      </c>
      <c r="Z99">
        <f t="shared" si="0"/>
        <v>0</v>
      </c>
      <c r="AA99">
        <f t="shared" si="0"/>
        <v>0.18372999999999973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1.159259999999998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1.0065199999999992</v>
      </c>
      <c r="AQ99">
        <f t="shared" si="0"/>
        <v>0.38980750000000003</v>
      </c>
      <c r="AR99">
        <f t="shared" si="0"/>
        <v>0.29141499999999981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4.97</v>
      </c>
      <c r="L3" s="202">
        <v>271.01</v>
      </c>
      <c r="M3" s="202">
        <v>0</v>
      </c>
      <c r="N3" s="202">
        <v>35.270000000000003</v>
      </c>
      <c r="O3" s="202">
        <v>0</v>
      </c>
      <c r="P3" s="202">
        <v>40.54</v>
      </c>
      <c r="Q3" s="202">
        <v>6.11</v>
      </c>
      <c r="R3" s="202">
        <v>12.21</v>
      </c>
      <c r="S3" s="202">
        <v>7.84</v>
      </c>
      <c r="T3" s="202">
        <v>0</v>
      </c>
      <c r="U3" s="202">
        <v>60.8</v>
      </c>
      <c r="V3" s="202">
        <v>5.71</v>
      </c>
      <c r="W3" s="202">
        <v>10.01</v>
      </c>
      <c r="X3" s="202">
        <v>29.36</v>
      </c>
      <c r="Y3" s="202">
        <v>0</v>
      </c>
      <c r="Z3">
        <v>0</v>
      </c>
      <c r="AA3" s="202">
        <v>9.7200000000000006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58.45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75.45</v>
      </c>
      <c r="AQ3" s="202">
        <v>26.78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4.97</v>
      </c>
      <c r="L4" s="202">
        <v>241.97</v>
      </c>
      <c r="M4" s="202">
        <v>0</v>
      </c>
      <c r="N4" s="202">
        <v>35.270000000000003</v>
      </c>
      <c r="O4" s="202">
        <v>0</v>
      </c>
      <c r="P4" s="202">
        <v>40.54</v>
      </c>
      <c r="Q4" s="202">
        <v>6.11</v>
      </c>
      <c r="R4" s="202">
        <v>12.21</v>
      </c>
      <c r="S4" s="202">
        <v>7.84</v>
      </c>
      <c r="T4" s="202">
        <v>0</v>
      </c>
      <c r="U4" s="202">
        <v>60.8</v>
      </c>
      <c r="V4" s="202">
        <v>6.17</v>
      </c>
      <c r="W4" s="202">
        <v>10.01</v>
      </c>
      <c r="X4" s="202">
        <v>29.36</v>
      </c>
      <c r="Y4" s="202">
        <v>0</v>
      </c>
      <c r="Z4">
        <v>0</v>
      </c>
      <c r="AA4" s="202">
        <v>9.7200000000000006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58.45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75.45</v>
      </c>
      <c r="AQ4" s="202">
        <v>26.78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4.97</v>
      </c>
      <c r="L5" s="202">
        <v>154.86000000000001</v>
      </c>
      <c r="M5" s="202">
        <v>0</v>
      </c>
      <c r="N5" s="202">
        <v>35.270000000000003</v>
      </c>
      <c r="O5" s="202">
        <v>0</v>
      </c>
      <c r="P5" s="202">
        <v>40.54</v>
      </c>
      <c r="Q5" s="202">
        <v>6.11</v>
      </c>
      <c r="R5" s="202">
        <v>12.21</v>
      </c>
      <c r="S5" s="202">
        <v>7.84</v>
      </c>
      <c r="T5" s="202">
        <v>0</v>
      </c>
      <c r="U5" s="202">
        <v>60.8</v>
      </c>
      <c r="V5" s="202">
        <v>6.18</v>
      </c>
      <c r="W5" s="202">
        <v>10.01</v>
      </c>
      <c r="X5" s="202">
        <v>29.36</v>
      </c>
      <c r="Y5" s="202">
        <v>0</v>
      </c>
      <c r="Z5">
        <v>0</v>
      </c>
      <c r="AA5" s="202">
        <v>9.7200000000000006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58.45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75.45</v>
      </c>
      <c r="AQ5" s="202">
        <v>26.78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4.97</v>
      </c>
      <c r="L6" s="202">
        <v>68.22</v>
      </c>
      <c r="M6" s="202">
        <v>0</v>
      </c>
      <c r="N6" s="202">
        <v>35.270000000000003</v>
      </c>
      <c r="O6" s="202">
        <v>0</v>
      </c>
      <c r="P6" s="202">
        <v>40.54</v>
      </c>
      <c r="Q6" s="202">
        <v>6.11</v>
      </c>
      <c r="R6" s="202">
        <v>12.21</v>
      </c>
      <c r="S6" s="202">
        <v>7.84</v>
      </c>
      <c r="T6" s="202">
        <v>0</v>
      </c>
      <c r="U6" s="202">
        <v>60.8</v>
      </c>
      <c r="V6" s="202">
        <v>6.18</v>
      </c>
      <c r="W6" s="202">
        <v>10.01</v>
      </c>
      <c r="X6" s="202">
        <v>29.36</v>
      </c>
      <c r="Y6" s="202">
        <v>0</v>
      </c>
      <c r="Z6">
        <v>0</v>
      </c>
      <c r="AA6" s="202">
        <v>9.7200000000000006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58.45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75.45</v>
      </c>
      <c r="AQ6" s="202">
        <v>26.78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4.97</v>
      </c>
      <c r="L7" s="202">
        <v>68.22</v>
      </c>
      <c r="M7" s="202">
        <v>0</v>
      </c>
      <c r="N7" s="202">
        <v>35.270000000000003</v>
      </c>
      <c r="O7" s="202">
        <v>0</v>
      </c>
      <c r="P7" s="202">
        <v>40.54</v>
      </c>
      <c r="Q7" s="202">
        <v>3.35</v>
      </c>
      <c r="R7" s="202">
        <v>6.92</v>
      </c>
      <c r="S7" s="202">
        <v>4.3099999999999996</v>
      </c>
      <c r="T7" s="202">
        <v>0</v>
      </c>
      <c r="U7" s="202">
        <v>60.8</v>
      </c>
      <c r="V7" s="202">
        <v>3.4</v>
      </c>
      <c r="W7" s="202">
        <v>10.01</v>
      </c>
      <c r="X7" s="202">
        <v>29.36</v>
      </c>
      <c r="Y7" s="202">
        <v>0</v>
      </c>
      <c r="Z7">
        <v>0</v>
      </c>
      <c r="AA7" s="202">
        <v>9.7200000000000006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58.45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48.04</v>
      </c>
      <c r="AQ7" s="202">
        <v>11.49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4.97</v>
      </c>
      <c r="L8" s="202">
        <v>68.22</v>
      </c>
      <c r="M8" s="202">
        <v>0</v>
      </c>
      <c r="N8" s="202">
        <v>35.270000000000003</v>
      </c>
      <c r="O8" s="202">
        <v>0</v>
      </c>
      <c r="P8" s="202">
        <v>40.54</v>
      </c>
      <c r="Q8" s="202">
        <v>3.35</v>
      </c>
      <c r="R8" s="202">
        <v>6.92</v>
      </c>
      <c r="S8" s="202">
        <v>4.3099999999999996</v>
      </c>
      <c r="T8" s="202">
        <v>0</v>
      </c>
      <c r="U8" s="202">
        <v>60.8</v>
      </c>
      <c r="V8" s="202">
        <v>3.4</v>
      </c>
      <c r="W8" s="202">
        <v>10.01</v>
      </c>
      <c r="X8" s="202">
        <v>29.36</v>
      </c>
      <c r="Y8" s="202">
        <v>0</v>
      </c>
      <c r="Z8">
        <v>0</v>
      </c>
      <c r="AA8" s="202">
        <v>9.7200000000000006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58.45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19.36</v>
      </c>
      <c r="AQ8" s="202">
        <v>7.75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4.97</v>
      </c>
      <c r="L9" s="202">
        <v>68.22</v>
      </c>
      <c r="M9" s="202">
        <v>0</v>
      </c>
      <c r="N9" s="202">
        <v>35.270000000000003</v>
      </c>
      <c r="O9" s="202">
        <v>0</v>
      </c>
      <c r="P9" s="202">
        <v>40.54</v>
      </c>
      <c r="Q9" s="202">
        <v>3.35</v>
      </c>
      <c r="R9" s="202">
        <v>6.92</v>
      </c>
      <c r="S9" s="202">
        <v>4.3099999999999996</v>
      </c>
      <c r="T9" s="202">
        <v>0</v>
      </c>
      <c r="U9" s="202">
        <v>60.8</v>
      </c>
      <c r="V9" s="202">
        <v>3.4</v>
      </c>
      <c r="W9" s="202">
        <v>10.01</v>
      </c>
      <c r="X9" s="202">
        <v>29.36</v>
      </c>
      <c r="Y9" s="202">
        <v>0</v>
      </c>
      <c r="Z9">
        <v>0</v>
      </c>
      <c r="AA9" s="202">
        <v>9.7200000000000006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58.45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19.36</v>
      </c>
      <c r="AQ9" s="202">
        <v>7.75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4.97</v>
      </c>
      <c r="L10" s="202">
        <v>68.22</v>
      </c>
      <c r="M10" s="202">
        <v>0</v>
      </c>
      <c r="N10" s="202">
        <v>35.270000000000003</v>
      </c>
      <c r="O10" s="202">
        <v>0</v>
      </c>
      <c r="P10" s="202">
        <v>40.54</v>
      </c>
      <c r="Q10" s="202">
        <v>3.35</v>
      </c>
      <c r="R10" s="202">
        <v>6.92</v>
      </c>
      <c r="S10" s="202">
        <v>4.3099999999999996</v>
      </c>
      <c r="T10" s="202">
        <v>0</v>
      </c>
      <c r="U10" s="202">
        <v>60.8</v>
      </c>
      <c r="V10" s="202">
        <v>3.4</v>
      </c>
      <c r="W10" s="202">
        <v>10.01</v>
      </c>
      <c r="X10" s="202">
        <v>29.36</v>
      </c>
      <c r="Y10" s="202">
        <v>0</v>
      </c>
      <c r="Z10">
        <v>0</v>
      </c>
      <c r="AA10" s="202">
        <v>9.7200000000000006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58.45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19.36</v>
      </c>
      <c r="AQ10" s="202">
        <v>7.75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4.97</v>
      </c>
      <c r="L11" s="202">
        <v>68.22</v>
      </c>
      <c r="M11" s="202">
        <v>0</v>
      </c>
      <c r="N11" s="202">
        <v>35.270000000000003</v>
      </c>
      <c r="O11" s="202">
        <v>0</v>
      </c>
      <c r="P11" s="202">
        <v>40.54</v>
      </c>
      <c r="Q11" s="202">
        <v>3.35</v>
      </c>
      <c r="R11" s="202">
        <v>6.92</v>
      </c>
      <c r="S11" s="202">
        <v>4.3099999999999996</v>
      </c>
      <c r="T11" s="202">
        <v>0</v>
      </c>
      <c r="U11" s="202">
        <v>60.8</v>
      </c>
      <c r="V11" s="202">
        <v>3.4</v>
      </c>
      <c r="W11" s="202">
        <v>10.01</v>
      </c>
      <c r="X11" s="202">
        <v>29.36</v>
      </c>
      <c r="Y11" s="202">
        <v>0</v>
      </c>
      <c r="Z11">
        <v>0</v>
      </c>
      <c r="AA11" s="202">
        <v>9.7200000000000006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58.45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19.36</v>
      </c>
      <c r="AQ11" s="202">
        <v>7.75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4.97</v>
      </c>
      <c r="L12" s="202">
        <v>70</v>
      </c>
      <c r="M12" s="202">
        <v>0</v>
      </c>
      <c r="N12" s="202">
        <v>35.270000000000003</v>
      </c>
      <c r="O12" s="202">
        <v>0</v>
      </c>
      <c r="P12" s="202">
        <v>40.54</v>
      </c>
      <c r="Q12" s="202">
        <v>3.55</v>
      </c>
      <c r="R12" s="202">
        <v>7.04</v>
      </c>
      <c r="S12" s="202">
        <v>4.3099999999999996</v>
      </c>
      <c r="T12" s="202">
        <v>0</v>
      </c>
      <c r="U12" s="202">
        <v>60.8</v>
      </c>
      <c r="V12" s="202">
        <v>3.4</v>
      </c>
      <c r="W12" s="202">
        <v>10.01</v>
      </c>
      <c r="X12" s="202">
        <v>29.36</v>
      </c>
      <c r="Y12" s="202">
        <v>0</v>
      </c>
      <c r="Z12">
        <v>0</v>
      </c>
      <c r="AA12" s="202">
        <v>9.7200000000000006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58.45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19.36</v>
      </c>
      <c r="AQ12" s="202">
        <v>17.73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4.97</v>
      </c>
      <c r="L13" s="202">
        <v>70</v>
      </c>
      <c r="M13" s="202">
        <v>0</v>
      </c>
      <c r="N13" s="202">
        <v>35.270000000000003</v>
      </c>
      <c r="O13" s="202">
        <v>0</v>
      </c>
      <c r="P13" s="202">
        <v>40.54</v>
      </c>
      <c r="Q13" s="202">
        <v>3.55</v>
      </c>
      <c r="R13" s="202">
        <v>7.04</v>
      </c>
      <c r="S13" s="202">
        <v>4.3099999999999996</v>
      </c>
      <c r="T13" s="202">
        <v>0</v>
      </c>
      <c r="U13" s="202">
        <v>60.8</v>
      </c>
      <c r="V13" s="202">
        <v>3.4</v>
      </c>
      <c r="W13" s="202">
        <v>10.01</v>
      </c>
      <c r="X13" s="202">
        <v>29.36</v>
      </c>
      <c r="Y13" s="202">
        <v>0</v>
      </c>
      <c r="Z13">
        <v>0</v>
      </c>
      <c r="AA13" s="202">
        <v>9.7200000000000006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58.45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19.36</v>
      </c>
      <c r="AQ13" s="202">
        <v>17.73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4.97</v>
      </c>
      <c r="L14" s="202">
        <v>70</v>
      </c>
      <c r="M14" s="202">
        <v>0</v>
      </c>
      <c r="N14" s="202">
        <v>35.270000000000003</v>
      </c>
      <c r="O14" s="202">
        <v>0</v>
      </c>
      <c r="P14" s="202">
        <v>40.54</v>
      </c>
      <c r="Q14" s="202">
        <v>3.55</v>
      </c>
      <c r="R14" s="202">
        <v>7.04</v>
      </c>
      <c r="S14" s="202">
        <v>4.3099999999999996</v>
      </c>
      <c r="T14" s="202">
        <v>0</v>
      </c>
      <c r="U14" s="202">
        <v>60.8</v>
      </c>
      <c r="V14" s="202">
        <v>3.4</v>
      </c>
      <c r="W14" s="202">
        <v>10.01</v>
      </c>
      <c r="X14" s="202">
        <v>29.36</v>
      </c>
      <c r="Y14" s="202">
        <v>0</v>
      </c>
      <c r="Z14">
        <v>0</v>
      </c>
      <c r="AA14" s="202">
        <v>9.7200000000000006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58.45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28.57</v>
      </c>
      <c r="AQ14" s="202">
        <v>17.73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4.97</v>
      </c>
      <c r="L15" s="202">
        <v>70</v>
      </c>
      <c r="M15" s="202">
        <v>0</v>
      </c>
      <c r="N15" s="202">
        <v>35.270000000000003</v>
      </c>
      <c r="O15" s="202">
        <v>0</v>
      </c>
      <c r="P15" s="202">
        <v>40.54</v>
      </c>
      <c r="Q15" s="202">
        <v>3.55</v>
      </c>
      <c r="R15" s="202">
        <v>7.04</v>
      </c>
      <c r="S15" s="202">
        <v>4.3099999999999996</v>
      </c>
      <c r="T15" s="202">
        <v>0</v>
      </c>
      <c r="U15" s="202">
        <v>60.8</v>
      </c>
      <c r="V15" s="202">
        <v>3.4</v>
      </c>
      <c r="W15" s="202">
        <v>10.01</v>
      </c>
      <c r="X15" s="202">
        <v>29.36</v>
      </c>
      <c r="Y15" s="202">
        <v>0</v>
      </c>
      <c r="Z15">
        <v>0</v>
      </c>
      <c r="AA15" s="202">
        <v>9.7200000000000006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58.45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19.36</v>
      </c>
      <c r="AQ15" s="202">
        <v>17.73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4.97</v>
      </c>
      <c r="L16" s="202">
        <v>70</v>
      </c>
      <c r="M16" s="202">
        <v>0</v>
      </c>
      <c r="N16" s="202">
        <v>35.270000000000003</v>
      </c>
      <c r="O16" s="202">
        <v>0</v>
      </c>
      <c r="P16" s="202">
        <v>40.54</v>
      </c>
      <c r="Q16" s="202">
        <v>3.55</v>
      </c>
      <c r="R16" s="202">
        <v>7.04</v>
      </c>
      <c r="S16" s="202">
        <v>4.3099999999999996</v>
      </c>
      <c r="T16" s="202">
        <v>0</v>
      </c>
      <c r="U16" s="202">
        <v>60.8</v>
      </c>
      <c r="V16" s="202">
        <v>3.4</v>
      </c>
      <c r="W16" s="202">
        <v>10.01</v>
      </c>
      <c r="X16" s="202">
        <v>29.36</v>
      </c>
      <c r="Y16" s="202">
        <v>0</v>
      </c>
      <c r="Z16">
        <v>0</v>
      </c>
      <c r="AA16" s="202">
        <v>9.7200000000000006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58.45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19.36</v>
      </c>
      <c r="AQ16" s="202">
        <v>17.73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4.97</v>
      </c>
      <c r="L17" s="202">
        <v>70</v>
      </c>
      <c r="M17" s="202">
        <v>0</v>
      </c>
      <c r="N17" s="202">
        <v>35.270000000000003</v>
      </c>
      <c r="O17" s="202">
        <v>0</v>
      </c>
      <c r="P17" s="202">
        <v>40.54</v>
      </c>
      <c r="Q17" s="202">
        <v>3.55</v>
      </c>
      <c r="R17" s="202">
        <v>7.04</v>
      </c>
      <c r="S17" s="202">
        <v>4.3099999999999996</v>
      </c>
      <c r="T17" s="202">
        <v>0</v>
      </c>
      <c r="U17" s="202">
        <v>60.8</v>
      </c>
      <c r="V17" s="202">
        <v>3.51</v>
      </c>
      <c r="W17" s="202">
        <v>5.54</v>
      </c>
      <c r="X17" s="202">
        <v>16.489999999999998</v>
      </c>
      <c r="Y17" s="202">
        <v>0</v>
      </c>
      <c r="Z17">
        <v>0</v>
      </c>
      <c r="AA17" s="202">
        <v>9.7200000000000006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58.45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19.36</v>
      </c>
      <c r="AQ17" s="202">
        <v>17.73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4.97</v>
      </c>
      <c r="L18" s="202">
        <v>70</v>
      </c>
      <c r="M18" s="202">
        <v>0</v>
      </c>
      <c r="N18" s="202">
        <v>35.270000000000003</v>
      </c>
      <c r="O18" s="202">
        <v>0</v>
      </c>
      <c r="P18" s="202">
        <v>40.54</v>
      </c>
      <c r="Q18" s="202">
        <v>3.55</v>
      </c>
      <c r="R18" s="202">
        <v>7.04</v>
      </c>
      <c r="S18" s="202">
        <v>4.3099999999999996</v>
      </c>
      <c r="T18" s="202">
        <v>0</v>
      </c>
      <c r="U18" s="202">
        <v>60.8</v>
      </c>
      <c r="V18" s="202">
        <v>3.51</v>
      </c>
      <c r="W18" s="202">
        <v>5.54</v>
      </c>
      <c r="X18" s="202">
        <v>16.489999999999998</v>
      </c>
      <c r="Y18" s="202">
        <v>0</v>
      </c>
      <c r="Z18">
        <v>0</v>
      </c>
      <c r="AA18" s="202">
        <v>9.7200000000000006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58.45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19.36</v>
      </c>
      <c r="AQ18" s="202">
        <v>17.73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4.97</v>
      </c>
      <c r="L19" s="202">
        <v>70</v>
      </c>
      <c r="M19" s="202">
        <v>0</v>
      </c>
      <c r="N19" s="202">
        <v>35.270000000000003</v>
      </c>
      <c r="O19" s="202">
        <v>0</v>
      </c>
      <c r="P19" s="202">
        <v>40.54</v>
      </c>
      <c r="Q19" s="202">
        <v>3.55</v>
      </c>
      <c r="R19" s="202">
        <v>7.04</v>
      </c>
      <c r="S19" s="202">
        <v>4.3099999999999996</v>
      </c>
      <c r="T19" s="202">
        <v>0</v>
      </c>
      <c r="U19" s="202">
        <v>60.8</v>
      </c>
      <c r="V19" s="202">
        <v>3.51</v>
      </c>
      <c r="W19" s="202">
        <v>5.54</v>
      </c>
      <c r="X19" s="202">
        <v>16.489999999999998</v>
      </c>
      <c r="Y19" s="202">
        <v>0</v>
      </c>
      <c r="Z19">
        <v>0</v>
      </c>
      <c r="AA19" s="202">
        <v>9.7200000000000006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58.45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19.36</v>
      </c>
      <c r="AQ19" s="202">
        <v>17.73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4.97</v>
      </c>
      <c r="L20" s="202">
        <v>70</v>
      </c>
      <c r="M20" s="202">
        <v>0</v>
      </c>
      <c r="N20" s="202">
        <v>35.270000000000003</v>
      </c>
      <c r="O20" s="202">
        <v>0</v>
      </c>
      <c r="P20" s="202">
        <v>40.54</v>
      </c>
      <c r="Q20" s="202">
        <v>3.55</v>
      </c>
      <c r="R20" s="202">
        <v>7.04</v>
      </c>
      <c r="S20" s="202">
        <v>4.3099999999999996</v>
      </c>
      <c r="T20" s="202">
        <v>0</v>
      </c>
      <c r="U20" s="202">
        <v>60.8</v>
      </c>
      <c r="V20" s="202">
        <v>3.51</v>
      </c>
      <c r="W20" s="202">
        <v>5.54</v>
      </c>
      <c r="X20" s="202">
        <v>16.489999999999998</v>
      </c>
      <c r="Y20" s="202">
        <v>0</v>
      </c>
      <c r="Z20">
        <v>0</v>
      </c>
      <c r="AA20" s="202">
        <v>9.7200000000000006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58.45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19.36</v>
      </c>
      <c r="AQ20" s="202">
        <v>17.73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4.97</v>
      </c>
      <c r="L21" s="202">
        <v>70</v>
      </c>
      <c r="M21" s="202">
        <v>0</v>
      </c>
      <c r="N21" s="202">
        <v>35.270000000000003</v>
      </c>
      <c r="O21" s="202">
        <v>0</v>
      </c>
      <c r="P21" s="202">
        <v>40.54</v>
      </c>
      <c r="Q21" s="202">
        <v>3.55</v>
      </c>
      <c r="R21" s="202">
        <v>7.04</v>
      </c>
      <c r="S21" s="202">
        <v>4.3099999999999996</v>
      </c>
      <c r="T21" s="202">
        <v>0</v>
      </c>
      <c r="U21" s="202">
        <v>60.8</v>
      </c>
      <c r="V21" s="202">
        <v>3.51</v>
      </c>
      <c r="W21" s="202">
        <v>5.51</v>
      </c>
      <c r="X21" s="202">
        <v>16.36</v>
      </c>
      <c r="Y21" s="202">
        <v>0</v>
      </c>
      <c r="Z21">
        <v>0</v>
      </c>
      <c r="AA21" s="202">
        <v>9.7200000000000006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58.45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19.36</v>
      </c>
      <c r="AQ21" s="202">
        <v>17.73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4.97</v>
      </c>
      <c r="L22" s="202">
        <v>70</v>
      </c>
      <c r="M22" s="202">
        <v>0</v>
      </c>
      <c r="N22" s="202">
        <v>35.270000000000003</v>
      </c>
      <c r="O22" s="202">
        <v>0</v>
      </c>
      <c r="P22" s="202">
        <v>40.54</v>
      </c>
      <c r="Q22" s="202">
        <v>3.55</v>
      </c>
      <c r="R22" s="202">
        <v>7.04</v>
      </c>
      <c r="S22" s="202">
        <v>4.3099999999999996</v>
      </c>
      <c r="T22" s="202">
        <v>0</v>
      </c>
      <c r="U22" s="202">
        <v>60.8</v>
      </c>
      <c r="V22" s="202">
        <v>3.51</v>
      </c>
      <c r="W22" s="202">
        <v>5.51</v>
      </c>
      <c r="X22" s="202">
        <v>16.36</v>
      </c>
      <c r="Y22" s="202">
        <v>0</v>
      </c>
      <c r="Z22">
        <v>0</v>
      </c>
      <c r="AA22" s="202">
        <v>9.7200000000000006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58.45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19.36</v>
      </c>
      <c r="AQ22" s="202">
        <v>17.73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4.97</v>
      </c>
      <c r="L23" s="202">
        <v>70</v>
      </c>
      <c r="M23" s="202">
        <v>0</v>
      </c>
      <c r="N23" s="202">
        <v>35.270000000000003</v>
      </c>
      <c r="O23" s="202">
        <v>0</v>
      </c>
      <c r="P23" s="202">
        <v>40.54</v>
      </c>
      <c r="Q23" s="202">
        <v>3.55</v>
      </c>
      <c r="R23" s="202">
        <v>7.04</v>
      </c>
      <c r="S23" s="202">
        <v>4.3099999999999996</v>
      </c>
      <c r="T23" s="202">
        <v>0</v>
      </c>
      <c r="U23" s="202">
        <v>60.8</v>
      </c>
      <c r="V23" s="202">
        <v>3.4</v>
      </c>
      <c r="W23" s="202">
        <v>5.51</v>
      </c>
      <c r="X23" s="202">
        <v>16.149999999999999</v>
      </c>
      <c r="Y23" s="202">
        <v>0</v>
      </c>
      <c r="Z23">
        <v>0</v>
      </c>
      <c r="AA23" s="202">
        <v>9.7200000000000006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58.45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19.36</v>
      </c>
      <c r="AQ23" s="202">
        <v>17.73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4.97</v>
      </c>
      <c r="L24" s="202">
        <v>70</v>
      </c>
      <c r="M24" s="202">
        <v>0</v>
      </c>
      <c r="N24" s="202">
        <v>35.270000000000003</v>
      </c>
      <c r="O24" s="202">
        <v>0</v>
      </c>
      <c r="P24" s="202">
        <v>40.54</v>
      </c>
      <c r="Q24" s="202">
        <v>3.55</v>
      </c>
      <c r="R24" s="202">
        <v>7.04</v>
      </c>
      <c r="S24" s="202">
        <v>4.3099999999999996</v>
      </c>
      <c r="T24" s="202">
        <v>0</v>
      </c>
      <c r="U24" s="202">
        <v>60.8</v>
      </c>
      <c r="V24" s="202">
        <v>3.4</v>
      </c>
      <c r="W24" s="202">
        <v>5.51</v>
      </c>
      <c r="X24" s="202">
        <v>16.149999999999999</v>
      </c>
      <c r="Y24" s="202">
        <v>0</v>
      </c>
      <c r="Z24">
        <v>0</v>
      </c>
      <c r="AA24" s="202">
        <v>9.7200000000000006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58.45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19.36</v>
      </c>
      <c r="AQ24" s="202">
        <v>17.73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4.97</v>
      </c>
      <c r="L25" s="202">
        <v>70</v>
      </c>
      <c r="M25" s="202">
        <v>0</v>
      </c>
      <c r="N25" s="202">
        <v>35.270000000000003</v>
      </c>
      <c r="O25" s="202">
        <v>0</v>
      </c>
      <c r="P25" s="202">
        <v>40.54</v>
      </c>
      <c r="Q25" s="202">
        <v>3.55</v>
      </c>
      <c r="R25" s="202">
        <v>7.04</v>
      </c>
      <c r="S25" s="202">
        <v>4.3099999999999996</v>
      </c>
      <c r="T25" s="202">
        <v>0</v>
      </c>
      <c r="U25" s="202">
        <v>60.8</v>
      </c>
      <c r="V25" s="202">
        <v>3.4</v>
      </c>
      <c r="W25" s="202">
        <v>5.51</v>
      </c>
      <c r="X25" s="202">
        <v>16.149999999999999</v>
      </c>
      <c r="Y25" s="202">
        <v>0</v>
      </c>
      <c r="Z25">
        <v>0</v>
      </c>
      <c r="AA25" s="202">
        <v>9.7200000000000006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58.45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19.36</v>
      </c>
      <c r="AQ25" s="202">
        <v>17.73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4.97</v>
      </c>
      <c r="L26" s="202">
        <v>70</v>
      </c>
      <c r="M26" s="202">
        <v>0</v>
      </c>
      <c r="N26" s="202">
        <v>35.270000000000003</v>
      </c>
      <c r="O26" s="202">
        <v>0</v>
      </c>
      <c r="P26" s="202">
        <v>40.54</v>
      </c>
      <c r="Q26" s="202">
        <v>3.55</v>
      </c>
      <c r="R26" s="202">
        <v>7.04</v>
      </c>
      <c r="S26" s="202">
        <v>4.3099999999999996</v>
      </c>
      <c r="T26" s="202">
        <v>0</v>
      </c>
      <c r="U26" s="202">
        <v>60.8</v>
      </c>
      <c r="V26" s="202">
        <v>3.4</v>
      </c>
      <c r="W26" s="202">
        <v>5.51</v>
      </c>
      <c r="X26" s="202">
        <v>16.149999999999999</v>
      </c>
      <c r="Y26" s="202">
        <v>0</v>
      </c>
      <c r="Z26">
        <v>0</v>
      </c>
      <c r="AA26" s="202">
        <v>9.7200000000000006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58.45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19.36</v>
      </c>
      <c r="AQ26" s="202">
        <v>17.73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4.97</v>
      </c>
      <c r="L27" s="202">
        <v>70</v>
      </c>
      <c r="M27" s="202">
        <v>0</v>
      </c>
      <c r="N27" s="202">
        <v>35.270000000000003</v>
      </c>
      <c r="O27" s="202">
        <v>0</v>
      </c>
      <c r="P27" s="202">
        <v>40.54</v>
      </c>
      <c r="Q27" s="202">
        <v>3.55</v>
      </c>
      <c r="R27" s="202">
        <v>7.04</v>
      </c>
      <c r="S27" s="202">
        <v>4.3099999999999996</v>
      </c>
      <c r="T27" s="202">
        <v>0</v>
      </c>
      <c r="U27" s="202">
        <v>60.8</v>
      </c>
      <c r="V27" s="202">
        <v>3.4</v>
      </c>
      <c r="W27" s="202">
        <v>5.51</v>
      </c>
      <c r="X27" s="202">
        <v>16.149999999999999</v>
      </c>
      <c r="Y27" s="202">
        <v>0</v>
      </c>
      <c r="Z27">
        <v>0</v>
      </c>
      <c r="AA27" s="202">
        <v>9.7200000000000006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58.45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17.97</v>
      </c>
      <c r="AQ27" s="202">
        <v>17.73</v>
      </c>
      <c r="AR27" s="202">
        <v>9.26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4.97</v>
      </c>
      <c r="L28" s="202">
        <v>70</v>
      </c>
      <c r="M28" s="202">
        <v>0</v>
      </c>
      <c r="N28" s="202">
        <v>35.270000000000003</v>
      </c>
      <c r="O28" s="202">
        <v>0</v>
      </c>
      <c r="P28" s="202">
        <v>40.54</v>
      </c>
      <c r="Q28" s="202">
        <v>3.55</v>
      </c>
      <c r="R28" s="202">
        <v>7.04</v>
      </c>
      <c r="S28" s="202">
        <v>4.3099999999999996</v>
      </c>
      <c r="T28" s="202">
        <v>0</v>
      </c>
      <c r="U28" s="202">
        <v>60.8</v>
      </c>
      <c r="V28" s="202">
        <v>3.4</v>
      </c>
      <c r="W28" s="202">
        <v>5.51</v>
      </c>
      <c r="X28" s="202">
        <v>16.149999999999999</v>
      </c>
      <c r="Y28" s="202">
        <v>0</v>
      </c>
      <c r="Z28">
        <v>0</v>
      </c>
      <c r="AA28" s="202">
        <v>9.7200000000000006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58.45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19.36</v>
      </c>
      <c r="AQ28" s="202">
        <v>17.73</v>
      </c>
      <c r="AR28" s="202">
        <v>19.32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4.97</v>
      </c>
      <c r="L29" s="202">
        <v>70</v>
      </c>
      <c r="M29" s="202">
        <v>0</v>
      </c>
      <c r="N29" s="202">
        <v>35.270000000000003</v>
      </c>
      <c r="O29" s="202">
        <v>0</v>
      </c>
      <c r="P29" s="202">
        <v>40.54</v>
      </c>
      <c r="Q29" s="202">
        <v>3.55</v>
      </c>
      <c r="R29" s="202">
        <v>7.04</v>
      </c>
      <c r="S29" s="202">
        <v>4.3099999999999996</v>
      </c>
      <c r="T29" s="202">
        <v>0</v>
      </c>
      <c r="U29" s="202">
        <v>60.8</v>
      </c>
      <c r="V29" s="202">
        <v>3.4</v>
      </c>
      <c r="W29" s="202">
        <v>5.51</v>
      </c>
      <c r="X29" s="202">
        <v>16.149999999999999</v>
      </c>
      <c r="Y29" s="202">
        <v>0</v>
      </c>
      <c r="Z29">
        <v>0</v>
      </c>
      <c r="AA29" s="202">
        <v>9.7200000000000006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58.45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19.36</v>
      </c>
      <c r="AQ29" s="202">
        <v>17.73</v>
      </c>
      <c r="AR29" s="202">
        <v>21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4.97</v>
      </c>
      <c r="L30" s="202">
        <v>70</v>
      </c>
      <c r="M30" s="202">
        <v>0</v>
      </c>
      <c r="N30" s="202">
        <v>35.270000000000003</v>
      </c>
      <c r="O30" s="202">
        <v>0</v>
      </c>
      <c r="P30" s="202">
        <v>40.54</v>
      </c>
      <c r="Q30" s="202">
        <v>3.55</v>
      </c>
      <c r="R30" s="202">
        <v>7.04</v>
      </c>
      <c r="S30" s="202">
        <v>4.3099999999999996</v>
      </c>
      <c r="T30" s="202">
        <v>0</v>
      </c>
      <c r="U30" s="202">
        <v>60.8</v>
      </c>
      <c r="V30" s="202">
        <v>3.4</v>
      </c>
      <c r="W30" s="202">
        <v>5.51</v>
      </c>
      <c r="X30" s="202">
        <v>16.149999999999999</v>
      </c>
      <c r="Y30" s="202">
        <v>0</v>
      </c>
      <c r="Z30">
        <v>0</v>
      </c>
      <c r="AA30" s="202">
        <v>9.7200000000000006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58.45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19.36</v>
      </c>
      <c r="AQ30" s="202">
        <v>17.73</v>
      </c>
      <c r="AR30" s="202">
        <v>21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4.97</v>
      </c>
      <c r="L31" s="202">
        <v>70</v>
      </c>
      <c r="M31" s="202">
        <v>0</v>
      </c>
      <c r="N31" s="202">
        <v>35.270000000000003</v>
      </c>
      <c r="O31" s="202">
        <v>0</v>
      </c>
      <c r="P31" s="202">
        <v>40.54</v>
      </c>
      <c r="Q31" s="202">
        <v>3.55</v>
      </c>
      <c r="R31" s="202">
        <v>7.04</v>
      </c>
      <c r="S31" s="202">
        <v>4.3099999999999996</v>
      </c>
      <c r="T31" s="202">
        <v>0</v>
      </c>
      <c r="U31" s="202">
        <v>60.8</v>
      </c>
      <c r="V31" s="202">
        <v>3.4</v>
      </c>
      <c r="W31" s="202">
        <v>5.51</v>
      </c>
      <c r="X31" s="202">
        <v>16.149999999999999</v>
      </c>
      <c r="Y31" s="202">
        <v>0</v>
      </c>
      <c r="Z31">
        <v>0</v>
      </c>
      <c r="AA31" s="202">
        <v>9.7200000000000006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58.45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28.57</v>
      </c>
      <c r="AQ31" s="202">
        <v>17.73</v>
      </c>
      <c r="AR31" s="202">
        <v>21.5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4.97</v>
      </c>
      <c r="L32" s="202">
        <v>70</v>
      </c>
      <c r="M32" s="202">
        <v>0</v>
      </c>
      <c r="N32" s="202">
        <v>35.270000000000003</v>
      </c>
      <c r="O32" s="202">
        <v>0</v>
      </c>
      <c r="P32" s="202">
        <v>40.54</v>
      </c>
      <c r="Q32" s="202">
        <v>3.55</v>
      </c>
      <c r="R32" s="202">
        <v>7.04</v>
      </c>
      <c r="S32" s="202">
        <v>4.3099999999999996</v>
      </c>
      <c r="T32" s="202">
        <v>0</v>
      </c>
      <c r="U32" s="202">
        <v>60.8</v>
      </c>
      <c r="V32" s="202">
        <v>3.4</v>
      </c>
      <c r="W32" s="202">
        <v>5.51</v>
      </c>
      <c r="X32" s="202">
        <v>16.149999999999999</v>
      </c>
      <c r="Y32" s="202">
        <v>0</v>
      </c>
      <c r="Z32">
        <v>0</v>
      </c>
      <c r="AA32" s="202">
        <v>9.7200000000000006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58.45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19.36</v>
      </c>
      <c r="AQ32" s="202">
        <v>17.73</v>
      </c>
      <c r="AR32" s="202">
        <v>21.5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4.97</v>
      </c>
      <c r="L33" s="202">
        <v>70</v>
      </c>
      <c r="M33" s="202">
        <v>0</v>
      </c>
      <c r="N33" s="202">
        <v>35.270000000000003</v>
      </c>
      <c r="O33" s="202">
        <v>0</v>
      </c>
      <c r="P33" s="202">
        <v>40.53</v>
      </c>
      <c r="Q33" s="202">
        <v>3.55</v>
      </c>
      <c r="R33" s="202">
        <v>7.04</v>
      </c>
      <c r="S33" s="202">
        <v>4.3099999999999996</v>
      </c>
      <c r="T33" s="202">
        <v>0</v>
      </c>
      <c r="U33" s="202">
        <v>60.8</v>
      </c>
      <c r="V33" s="202">
        <v>3.4</v>
      </c>
      <c r="W33" s="202">
        <v>5.51</v>
      </c>
      <c r="X33" s="202">
        <v>16.149999999999999</v>
      </c>
      <c r="Y33" s="202">
        <v>0</v>
      </c>
      <c r="Z33">
        <v>0</v>
      </c>
      <c r="AA33" s="202">
        <v>9.7200000000000006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58.45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19.36</v>
      </c>
      <c r="AQ33" s="202">
        <v>17.73</v>
      </c>
      <c r="AR33" s="202">
        <v>23.7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4.97</v>
      </c>
      <c r="L34" s="202">
        <v>70</v>
      </c>
      <c r="M34" s="202">
        <v>0</v>
      </c>
      <c r="N34" s="202">
        <v>35.270000000000003</v>
      </c>
      <c r="O34" s="202">
        <v>0</v>
      </c>
      <c r="P34" s="202">
        <v>40.53</v>
      </c>
      <c r="Q34" s="202">
        <v>3.55</v>
      </c>
      <c r="R34" s="202">
        <v>7.04</v>
      </c>
      <c r="S34" s="202">
        <v>4.3099999999999996</v>
      </c>
      <c r="T34" s="202">
        <v>0</v>
      </c>
      <c r="U34" s="202">
        <v>60.8</v>
      </c>
      <c r="V34" s="202">
        <v>3.4</v>
      </c>
      <c r="W34" s="202">
        <v>5.51</v>
      </c>
      <c r="X34" s="202">
        <v>16.149999999999999</v>
      </c>
      <c r="Y34" s="202">
        <v>0</v>
      </c>
      <c r="Z34">
        <v>0</v>
      </c>
      <c r="AA34" s="202">
        <v>9.7200000000000006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58.45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19.36</v>
      </c>
      <c r="AQ34" s="202">
        <v>17.73</v>
      </c>
      <c r="AR34" s="202">
        <v>24.2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4.97</v>
      </c>
      <c r="L35" s="202">
        <v>70</v>
      </c>
      <c r="M35" s="202">
        <v>0</v>
      </c>
      <c r="N35" s="202">
        <v>35.270000000000003</v>
      </c>
      <c r="O35" s="202">
        <v>0</v>
      </c>
      <c r="P35" s="202">
        <v>40.53</v>
      </c>
      <c r="Q35" s="202">
        <v>3.55</v>
      </c>
      <c r="R35" s="202">
        <v>7.04</v>
      </c>
      <c r="S35" s="202">
        <v>4.3099999999999996</v>
      </c>
      <c r="T35" s="202">
        <v>0</v>
      </c>
      <c r="U35" s="202">
        <v>60.8</v>
      </c>
      <c r="V35" s="202">
        <v>3.51</v>
      </c>
      <c r="W35" s="202">
        <v>5.58</v>
      </c>
      <c r="X35" s="202">
        <v>16.149999999999999</v>
      </c>
      <c r="Y35" s="202">
        <v>0</v>
      </c>
      <c r="Z35">
        <v>0</v>
      </c>
      <c r="AA35" s="202">
        <v>9.44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58.45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19.36</v>
      </c>
      <c r="AQ35" s="202">
        <v>17.73</v>
      </c>
      <c r="AR35" s="202">
        <v>24.2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4.97</v>
      </c>
      <c r="L36" s="202">
        <v>70</v>
      </c>
      <c r="M36" s="202">
        <v>0</v>
      </c>
      <c r="N36" s="202">
        <v>35.270000000000003</v>
      </c>
      <c r="O36" s="202">
        <v>0</v>
      </c>
      <c r="P36" s="202">
        <v>40.54</v>
      </c>
      <c r="Q36" s="202">
        <v>3.55</v>
      </c>
      <c r="R36" s="202">
        <v>7.04</v>
      </c>
      <c r="S36" s="202">
        <v>4.3099999999999996</v>
      </c>
      <c r="T36" s="202">
        <v>0</v>
      </c>
      <c r="U36" s="202">
        <v>60.8</v>
      </c>
      <c r="V36" s="202">
        <v>3.51</v>
      </c>
      <c r="W36" s="202">
        <v>5.58</v>
      </c>
      <c r="X36" s="202">
        <v>16.36</v>
      </c>
      <c r="Y36" s="202">
        <v>0</v>
      </c>
      <c r="Z36">
        <v>0</v>
      </c>
      <c r="AA36" s="202">
        <v>9.44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58.45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19.36</v>
      </c>
      <c r="AQ36" s="202">
        <v>17.73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4.97</v>
      </c>
      <c r="L37" s="202">
        <v>70</v>
      </c>
      <c r="M37" s="202">
        <v>0</v>
      </c>
      <c r="N37" s="202">
        <v>35.270000000000003</v>
      </c>
      <c r="O37" s="202">
        <v>0</v>
      </c>
      <c r="P37" s="202">
        <v>40.54</v>
      </c>
      <c r="Q37" s="202">
        <v>3.55</v>
      </c>
      <c r="R37" s="202">
        <v>7.04</v>
      </c>
      <c r="S37" s="202">
        <v>4.3099999999999996</v>
      </c>
      <c r="T37" s="202">
        <v>0</v>
      </c>
      <c r="U37" s="202">
        <v>60.8</v>
      </c>
      <c r="V37" s="202">
        <v>3.51</v>
      </c>
      <c r="W37" s="202">
        <v>5.58</v>
      </c>
      <c r="X37" s="202">
        <v>16.36</v>
      </c>
      <c r="Y37" s="202">
        <v>0</v>
      </c>
      <c r="Z37">
        <v>0</v>
      </c>
      <c r="AA37" s="202">
        <v>9.44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58.45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19.36</v>
      </c>
      <c r="AQ37" s="202">
        <v>17.73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4.97</v>
      </c>
      <c r="L38" s="202">
        <v>70</v>
      </c>
      <c r="M38" s="202">
        <v>0</v>
      </c>
      <c r="N38" s="202">
        <v>35.270000000000003</v>
      </c>
      <c r="O38" s="202">
        <v>0</v>
      </c>
      <c r="P38" s="202">
        <v>40.54</v>
      </c>
      <c r="Q38" s="202">
        <v>3.55</v>
      </c>
      <c r="R38" s="202">
        <v>7.04</v>
      </c>
      <c r="S38" s="202">
        <v>4.3099999999999996</v>
      </c>
      <c r="T38" s="202">
        <v>0</v>
      </c>
      <c r="U38" s="202">
        <v>60.8</v>
      </c>
      <c r="V38" s="202">
        <v>3.51</v>
      </c>
      <c r="W38" s="202">
        <v>5.58</v>
      </c>
      <c r="X38" s="202">
        <v>16.36</v>
      </c>
      <c r="Y38" s="202">
        <v>0</v>
      </c>
      <c r="Z38">
        <v>0</v>
      </c>
      <c r="AA38" s="202">
        <v>9.44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58.45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19.36</v>
      </c>
      <c r="AQ38" s="202">
        <v>17.73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4.97</v>
      </c>
      <c r="L39" s="202">
        <v>70</v>
      </c>
      <c r="M39" s="202">
        <v>0</v>
      </c>
      <c r="N39" s="202">
        <v>35.270000000000003</v>
      </c>
      <c r="O39" s="202">
        <v>0</v>
      </c>
      <c r="P39" s="202">
        <v>40.54</v>
      </c>
      <c r="Q39" s="202">
        <v>3.55</v>
      </c>
      <c r="R39" s="202">
        <v>7.04</v>
      </c>
      <c r="S39" s="202">
        <v>4.3099999999999996</v>
      </c>
      <c r="T39" s="202">
        <v>0</v>
      </c>
      <c r="U39" s="202">
        <v>62.82</v>
      </c>
      <c r="V39" s="202">
        <v>3.51</v>
      </c>
      <c r="W39" s="202">
        <v>5.58</v>
      </c>
      <c r="X39" s="202">
        <v>16.36</v>
      </c>
      <c r="Y39" s="202">
        <v>0</v>
      </c>
      <c r="Z39">
        <v>0</v>
      </c>
      <c r="AA39" s="202">
        <v>9.44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58.45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19.36</v>
      </c>
      <c r="AQ39" s="202">
        <v>17.73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4.97</v>
      </c>
      <c r="L40" s="202">
        <v>70</v>
      </c>
      <c r="M40" s="202">
        <v>0</v>
      </c>
      <c r="N40" s="202">
        <v>35.270000000000003</v>
      </c>
      <c r="O40" s="202">
        <v>0</v>
      </c>
      <c r="P40" s="202">
        <v>40.54</v>
      </c>
      <c r="Q40" s="202">
        <v>3.55</v>
      </c>
      <c r="R40" s="202">
        <v>7.04</v>
      </c>
      <c r="S40" s="202">
        <v>4.3099999999999996</v>
      </c>
      <c r="T40" s="202">
        <v>0</v>
      </c>
      <c r="U40" s="202">
        <v>60.8</v>
      </c>
      <c r="V40" s="202">
        <v>3.51</v>
      </c>
      <c r="W40" s="202">
        <v>5.58</v>
      </c>
      <c r="X40" s="202">
        <v>16.36</v>
      </c>
      <c r="Y40" s="202">
        <v>0</v>
      </c>
      <c r="Z40">
        <v>0</v>
      </c>
      <c r="AA40" s="202">
        <v>9.44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58.45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19.36</v>
      </c>
      <c r="AQ40" s="202">
        <v>17.73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4.97</v>
      </c>
      <c r="L41" s="202">
        <v>70</v>
      </c>
      <c r="M41" s="202">
        <v>0</v>
      </c>
      <c r="N41" s="202">
        <v>35.270000000000003</v>
      </c>
      <c r="O41" s="202">
        <v>0</v>
      </c>
      <c r="P41" s="202">
        <v>40.54</v>
      </c>
      <c r="Q41" s="202">
        <v>3.55</v>
      </c>
      <c r="R41" s="202">
        <v>7.04</v>
      </c>
      <c r="S41" s="202">
        <v>4.3099999999999996</v>
      </c>
      <c r="T41" s="202">
        <v>0</v>
      </c>
      <c r="U41" s="202">
        <v>60.8</v>
      </c>
      <c r="V41" s="202">
        <v>3.51</v>
      </c>
      <c r="W41" s="202">
        <v>5.58</v>
      </c>
      <c r="X41" s="202">
        <v>16.36</v>
      </c>
      <c r="Y41" s="202">
        <v>0</v>
      </c>
      <c r="Z41">
        <v>0</v>
      </c>
      <c r="AA41" s="202">
        <v>9.44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58.45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19.36</v>
      </c>
      <c r="AQ41" s="202">
        <v>17.73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4.97</v>
      </c>
      <c r="L42" s="202">
        <v>70</v>
      </c>
      <c r="M42" s="202">
        <v>0</v>
      </c>
      <c r="N42" s="202">
        <v>35.270000000000003</v>
      </c>
      <c r="O42" s="202">
        <v>0</v>
      </c>
      <c r="P42" s="202">
        <v>40.54</v>
      </c>
      <c r="Q42" s="202">
        <v>3.55</v>
      </c>
      <c r="R42" s="202">
        <v>7.04</v>
      </c>
      <c r="S42" s="202">
        <v>4.3099999999999996</v>
      </c>
      <c r="T42" s="202">
        <v>0</v>
      </c>
      <c r="U42" s="202">
        <v>60.8</v>
      </c>
      <c r="V42" s="202">
        <v>3.51</v>
      </c>
      <c r="W42" s="202">
        <v>5.58</v>
      </c>
      <c r="X42" s="202">
        <v>16.36</v>
      </c>
      <c r="Y42" s="202">
        <v>0</v>
      </c>
      <c r="Z42">
        <v>0</v>
      </c>
      <c r="AA42" s="202">
        <v>9.44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58.45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19.36</v>
      </c>
      <c r="AQ42" s="202">
        <v>17.73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4.97</v>
      </c>
      <c r="L43" s="202">
        <v>70</v>
      </c>
      <c r="M43" s="202">
        <v>0</v>
      </c>
      <c r="N43" s="202">
        <v>35.270000000000003</v>
      </c>
      <c r="O43" s="202">
        <v>0</v>
      </c>
      <c r="P43" s="202">
        <v>40.54</v>
      </c>
      <c r="Q43" s="202">
        <v>3.55</v>
      </c>
      <c r="R43" s="202">
        <v>7.04</v>
      </c>
      <c r="S43" s="202">
        <v>4.3099999999999996</v>
      </c>
      <c r="T43" s="202">
        <v>0</v>
      </c>
      <c r="U43" s="202">
        <v>61.38</v>
      </c>
      <c r="V43" s="202">
        <v>3.51</v>
      </c>
      <c r="W43" s="202">
        <v>5.51</v>
      </c>
      <c r="X43" s="202">
        <v>16.36</v>
      </c>
      <c r="Y43" s="202">
        <v>0</v>
      </c>
      <c r="Z43">
        <v>0</v>
      </c>
      <c r="AA43" s="202">
        <v>9.44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58.45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19.36</v>
      </c>
      <c r="AQ43" s="202">
        <v>17.73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4.97</v>
      </c>
      <c r="L44" s="202">
        <v>70</v>
      </c>
      <c r="M44" s="202">
        <v>0</v>
      </c>
      <c r="N44" s="202">
        <v>35.270000000000003</v>
      </c>
      <c r="O44" s="202">
        <v>0</v>
      </c>
      <c r="P44" s="202">
        <v>40.54</v>
      </c>
      <c r="Q44" s="202">
        <v>3.55</v>
      </c>
      <c r="R44" s="202">
        <v>7.04</v>
      </c>
      <c r="S44" s="202">
        <v>4.3099999999999996</v>
      </c>
      <c r="T44" s="202">
        <v>0</v>
      </c>
      <c r="U44" s="202">
        <v>61.38</v>
      </c>
      <c r="V44" s="202">
        <v>3.51</v>
      </c>
      <c r="W44" s="202">
        <v>5.51</v>
      </c>
      <c r="X44" s="202">
        <v>16.36</v>
      </c>
      <c r="Y44" s="202">
        <v>0</v>
      </c>
      <c r="Z44">
        <v>0</v>
      </c>
      <c r="AA44" s="202">
        <v>9.44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58.45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19.36</v>
      </c>
      <c r="AQ44" s="202">
        <v>17.73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4.97</v>
      </c>
      <c r="L45" s="202">
        <v>70</v>
      </c>
      <c r="M45" s="202">
        <v>0</v>
      </c>
      <c r="N45" s="202">
        <v>35.270000000000003</v>
      </c>
      <c r="O45" s="202">
        <v>0</v>
      </c>
      <c r="P45" s="202">
        <v>40.54</v>
      </c>
      <c r="Q45" s="202">
        <v>3.55</v>
      </c>
      <c r="R45" s="202">
        <v>7.04</v>
      </c>
      <c r="S45" s="202">
        <v>4.3099999999999996</v>
      </c>
      <c r="T45" s="202">
        <v>0</v>
      </c>
      <c r="U45" s="202">
        <v>61.38</v>
      </c>
      <c r="V45" s="202">
        <v>3.51</v>
      </c>
      <c r="W45" s="202">
        <v>5.51</v>
      </c>
      <c r="X45" s="202">
        <v>16.36</v>
      </c>
      <c r="Y45" s="202">
        <v>0</v>
      </c>
      <c r="Z45">
        <v>0</v>
      </c>
      <c r="AA45" s="202">
        <v>9.44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58.45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19.36</v>
      </c>
      <c r="AQ45" s="202">
        <v>17.73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4.97</v>
      </c>
      <c r="L46" s="202">
        <v>70</v>
      </c>
      <c r="M46" s="202">
        <v>0</v>
      </c>
      <c r="N46" s="202">
        <v>35.270000000000003</v>
      </c>
      <c r="O46" s="202">
        <v>0</v>
      </c>
      <c r="P46" s="202">
        <v>40.54</v>
      </c>
      <c r="Q46" s="202">
        <v>3.55</v>
      </c>
      <c r="R46" s="202">
        <v>7.04</v>
      </c>
      <c r="S46" s="202">
        <v>4.3099999999999996</v>
      </c>
      <c r="T46" s="202">
        <v>0</v>
      </c>
      <c r="U46" s="202">
        <v>61.38</v>
      </c>
      <c r="V46" s="202">
        <v>3.51</v>
      </c>
      <c r="W46" s="202">
        <v>5.51</v>
      </c>
      <c r="X46" s="202">
        <v>16.36</v>
      </c>
      <c r="Y46" s="202">
        <v>0</v>
      </c>
      <c r="Z46">
        <v>0</v>
      </c>
      <c r="AA46" s="202">
        <v>9.44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58.45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19.36</v>
      </c>
      <c r="AQ46" s="202">
        <v>17.73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4.97</v>
      </c>
      <c r="L47" s="202">
        <v>70</v>
      </c>
      <c r="M47" s="202">
        <v>0</v>
      </c>
      <c r="N47" s="202">
        <v>35.270000000000003</v>
      </c>
      <c r="O47" s="202">
        <v>0</v>
      </c>
      <c r="P47" s="202">
        <v>40.54</v>
      </c>
      <c r="Q47" s="202">
        <v>3.55</v>
      </c>
      <c r="R47" s="202">
        <v>7.04</v>
      </c>
      <c r="S47" s="202">
        <v>4.3099999999999996</v>
      </c>
      <c r="T47" s="202">
        <v>0</v>
      </c>
      <c r="U47" s="202">
        <v>61.38</v>
      </c>
      <c r="V47" s="202">
        <v>3.51</v>
      </c>
      <c r="W47" s="202">
        <v>5.51</v>
      </c>
      <c r="X47" s="202">
        <v>16.36</v>
      </c>
      <c r="Y47" s="202">
        <v>0</v>
      </c>
      <c r="Z47">
        <v>0</v>
      </c>
      <c r="AA47" s="202">
        <v>9.44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58.45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19.36</v>
      </c>
      <c r="AQ47" s="202">
        <v>17.73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4.97</v>
      </c>
      <c r="L48" s="202">
        <v>70</v>
      </c>
      <c r="M48" s="202">
        <v>0</v>
      </c>
      <c r="N48" s="202">
        <v>35.270000000000003</v>
      </c>
      <c r="O48" s="202">
        <v>0</v>
      </c>
      <c r="P48" s="202">
        <v>40.54</v>
      </c>
      <c r="Q48" s="202">
        <v>3.55</v>
      </c>
      <c r="R48" s="202">
        <v>7.04</v>
      </c>
      <c r="S48" s="202">
        <v>4.3099999999999996</v>
      </c>
      <c r="T48" s="202">
        <v>0</v>
      </c>
      <c r="U48" s="202">
        <v>61.38</v>
      </c>
      <c r="V48" s="202">
        <v>3.51</v>
      </c>
      <c r="W48" s="202">
        <v>5.51</v>
      </c>
      <c r="X48" s="202">
        <v>16.36</v>
      </c>
      <c r="Y48" s="202">
        <v>0</v>
      </c>
      <c r="Z48">
        <v>0</v>
      </c>
      <c r="AA48" s="202">
        <v>9.44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58.45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19.36</v>
      </c>
      <c r="AQ48" s="202">
        <v>17.73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4.97</v>
      </c>
      <c r="L49" s="202">
        <v>70</v>
      </c>
      <c r="M49" s="202">
        <v>0</v>
      </c>
      <c r="N49" s="202">
        <v>35.270000000000003</v>
      </c>
      <c r="O49" s="202">
        <v>0</v>
      </c>
      <c r="P49" s="202">
        <v>40.54</v>
      </c>
      <c r="Q49" s="202">
        <v>3.55</v>
      </c>
      <c r="R49" s="202">
        <v>7.04</v>
      </c>
      <c r="S49" s="202">
        <v>4.3099999999999996</v>
      </c>
      <c r="T49" s="202">
        <v>0</v>
      </c>
      <c r="U49" s="202">
        <v>61.38</v>
      </c>
      <c r="V49" s="202">
        <v>3.51</v>
      </c>
      <c r="W49" s="202">
        <v>5.51</v>
      </c>
      <c r="X49" s="202">
        <v>16.36</v>
      </c>
      <c r="Y49" s="202">
        <v>0</v>
      </c>
      <c r="Z49">
        <v>0</v>
      </c>
      <c r="AA49" s="202">
        <v>9.44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58.45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19.36</v>
      </c>
      <c r="AQ49" s="202">
        <v>17.73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4.97</v>
      </c>
      <c r="L50" s="202">
        <v>70</v>
      </c>
      <c r="M50" s="202">
        <v>0</v>
      </c>
      <c r="N50" s="202">
        <v>35.270000000000003</v>
      </c>
      <c r="O50" s="202">
        <v>0</v>
      </c>
      <c r="P50" s="202">
        <v>40.54</v>
      </c>
      <c r="Q50" s="202">
        <v>3.55</v>
      </c>
      <c r="R50" s="202">
        <v>7.04</v>
      </c>
      <c r="S50" s="202">
        <v>4.3099999999999996</v>
      </c>
      <c r="T50" s="202">
        <v>0</v>
      </c>
      <c r="U50" s="202">
        <v>61.38</v>
      </c>
      <c r="V50" s="202">
        <v>3.51</v>
      </c>
      <c r="W50" s="202">
        <v>5.51</v>
      </c>
      <c r="X50" s="202">
        <v>16.36</v>
      </c>
      <c r="Y50" s="202">
        <v>0</v>
      </c>
      <c r="Z50">
        <v>0</v>
      </c>
      <c r="AA50" s="202">
        <v>9.44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58.45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19.36</v>
      </c>
      <c r="AQ50" s="202">
        <v>17.73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4.97</v>
      </c>
      <c r="L51" s="202">
        <v>70</v>
      </c>
      <c r="M51" s="202">
        <v>0</v>
      </c>
      <c r="N51" s="202">
        <v>35.270000000000003</v>
      </c>
      <c r="O51" s="202">
        <v>0</v>
      </c>
      <c r="P51" s="202">
        <v>40.54</v>
      </c>
      <c r="Q51" s="202">
        <v>3.55</v>
      </c>
      <c r="R51" s="202">
        <v>7.04</v>
      </c>
      <c r="S51" s="202">
        <v>4.3099999999999996</v>
      </c>
      <c r="T51" s="202">
        <v>0</v>
      </c>
      <c r="U51" s="202">
        <v>61.38</v>
      </c>
      <c r="V51" s="202">
        <v>3.51</v>
      </c>
      <c r="W51" s="202">
        <v>5.51</v>
      </c>
      <c r="X51" s="202">
        <v>16.36</v>
      </c>
      <c r="Y51" s="202">
        <v>0</v>
      </c>
      <c r="Z51">
        <v>0</v>
      </c>
      <c r="AA51" s="202">
        <v>9.7200000000000006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58.45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19.36</v>
      </c>
      <c r="AQ51" s="202">
        <v>17.73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4.97</v>
      </c>
      <c r="L52" s="202">
        <v>70</v>
      </c>
      <c r="M52" s="202">
        <v>0</v>
      </c>
      <c r="N52" s="202">
        <v>35.270000000000003</v>
      </c>
      <c r="O52" s="202">
        <v>0</v>
      </c>
      <c r="P52" s="202">
        <v>40.54</v>
      </c>
      <c r="Q52" s="202">
        <v>3.55</v>
      </c>
      <c r="R52" s="202">
        <v>7.04</v>
      </c>
      <c r="S52" s="202">
        <v>4.3099999999999996</v>
      </c>
      <c r="T52" s="202">
        <v>0</v>
      </c>
      <c r="U52" s="202">
        <v>61.38</v>
      </c>
      <c r="V52" s="202">
        <v>3.51</v>
      </c>
      <c r="W52" s="202">
        <v>5.51</v>
      </c>
      <c r="X52" s="202">
        <v>16.36</v>
      </c>
      <c r="Y52" s="202">
        <v>0</v>
      </c>
      <c r="Z52">
        <v>0</v>
      </c>
      <c r="AA52" s="202">
        <v>9.7200000000000006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58.45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19.36</v>
      </c>
      <c r="AQ52" s="202">
        <v>17.73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4.97</v>
      </c>
      <c r="L53" s="202">
        <v>70</v>
      </c>
      <c r="M53" s="202">
        <v>0</v>
      </c>
      <c r="N53" s="202">
        <v>35.270000000000003</v>
      </c>
      <c r="O53" s="202">
        <v>0</v>
      </c>
      <c r="P53" s="202">
        <v>40.54</v>
      </c>
      <c r="Q53" s="202">
        <v>3.55</v>
      </c>
      <c r="R53" s="202">
        <v>7.04</v>
      </c>
      <c r="S53" s="202">
        <v>4.3099999999999996</v>
      </c>
      <c r="T53" s="202">
        <v>0</v>
      </c>
      <c r="U53" s="202">
        <v>61.38</v>
      </c>
      <c r="V53" s="202">
        <v>3.51</v>
      </c>
      <c r="W53" s="202">
        <v>5.51</v>
      </c>
      <c r="X53" s="202">
        <v>16.36</v>
      </c>
      <c r="Y53" s="202">
        <v>0</v>
      </c>
      <c r="Z53">
        <v>0</v>
      </c>
      <c r="AA53" s="202">
        <v>9.7200000000000006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58.45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19.36</v>
      </c>
      <c r="AQ53" s="202">
        <v>17.73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4.97</v>
      </c>
      <c r="L54" s="202">
        <v>70</v>
      </c>
      <c r="M54" s="202">
        <v>0</v>
      </c>
      <c r="N54" s="202">
        <v>35.270000000000003</v>
      </c>
      <c r="O54" s="202">
        <v>0</v>
      </c>
      <c r="P54" s="202">
        <v>40.54</v>
      </c>
      <c r="Q54" s="202">
        <v>3.55</v>
      </c>
      <c r="R54" s="202">
        <v>7.04</v>
      </c>
      <c r="S54" s="202">
        <v>4.3099999999999996</v>
      </c>
      <c r="T54" s="202">
        <v>0</v>
      </c>
      <c r="U54" s="202">
        <v>61.38</v>
      </c>
      <c r="V54" s="202">
        <v>3.51</v>
      </c>
      <c r="W54" s="202">
        <v>5.51</v>
      </c>
      <c r="X54" s="202">
        <v>16.36</v>
      </c>
      <c r="Y54" s="202">
        <v>0</v>
      </c>
      <c r="Z54">
        <v>0</v>
      </c>
      <c r="AA54" s="202">
        <v>9.44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58.45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19.36</v>
      </c>
      <c r="AQ54" s="202">
        <v>17.73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4.97</v>
      </c>
      <c r="L55" s="202">
        <v>70</v>
      </c>
      <c r="M55" s="202">
        <v>0</v>
      </c>
      <c r="N55" s="202">
        <v>35.270000000000003</v>
      </c>
      <c r="O55" s="202">
        <v>0</v>
      </c>
      <c r="P55" s="202">
        <v>40.54</v>
      </c>
      <c r="Q55" s="202">
        <v>3.55</v>
      </c>
      <c r="R55" s="202">
        <v>7.04</v>
      </c>
      <c r="S55" s="202">
        <v>4.3099999999999996</v>
      </c>
      <c r="T55" s="202">
        <v>0</v>
      </c>
      <c r="U55" s="202">
        <v>61.38</v>
      </c>
      <c r="V55" s="202">
        <v>3.51</v>
      </c>
      <c r="W55" s="202">
        <v>5.51</v>
      </c>
      <c r="X55" s="202">
        <v>16.36</v>
      </c>
      <c r="Y55" s="202">
        <v>0</v>
      </c>
      <c r="Z55">
        <v>0</v>
      </c>
      <c r="AA55" s="202">
        <v>9.44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58.45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19.36</v>
      </c>
      <c r="AQ55" s="202">
        <v>17.73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4.97</v>
      </c>
      <c r="L56" s="202">
        <v>70</v>
      </c>
      <c r="M56" s="202">
        <v>0</v>
      </c>
      <c r="N56" s="202">
        <v>35.270000000000003</v>
      </c>
      <c r="O56" s="202">
        <v>0</v>
      </c>
      <c r="P56" s="202">
        <v>40.54</v>
      </c>
      <c r="Q56" s="202">
        <v>3.55</v>
      </c>
      <c r="R56" s="202">
        <v>7.04</v>
      </c>
      <c r="S56" s="202">
        <v>4.3099999999999996</v>
      </c>
      <c r="T56" s="202">
        <v>0</v>
      </c>
      <c r="U56" s="202">
        <v>61.38</v>
      </c>
      <c r="V56" s="202">
        <v>3.51</v>
      </c>
      <c r="W56" s="202">
        <v>5.51</v>
      </c>
      <c r="X56" s="202">
        <v>16.36</v>
      </c>
      <c r="Y56" s="202">
        <v>0</v>
      </c>
      <c r="Z56">
        <v>0</v>
      </c>
      <c r="AA56" s="202">
        <v>9.44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58.45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19.36</v>
      </c>
      <c r="AQ56" s="202">
        <v>17.73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4.97</v>
      </c>
      <c r="L57" s="202">
        <v>70</v>
      </c>
      <c r="M57" s="202">
        <v>0</v>
      </c>
      <c r="N57" s="202">
        <v>35.270000000000003</v>
      </c>
      <c r="O57" s="202">
        <v>0</v>
      </c>
      <c r="P57" s="202">
        <v>40.54</v>
      </c>
      <c r="Q57" s="202">
        <v>3.55</v>
      </c>
      <c r="R57" s="202">
        <v>7.04</v>
      </c>
      <c r="S57" s="202">
        <v>4.3099999999999996</v>
      </c>
      <c r="T57" s="202">
        <v>0</v>
      </c>
      <c r="U57" s="202">
        <v>61.38</v>
      </c>
      <c r="V57" s="202">
        <v>3.51</v>
      </c>
      <c r="W57" s="202">
        <v>5.51</v>
      </c>
      <c r="X57" s="202">
        <v>16.36</v>
      </c>
      <c r="Y57" s="202">
        <v>0</v>
      </c>
      <c r="Z57">
        <v>0</v>
      </c>
      <c r="AA57" s="202">
        <v>9.44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58.45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19.36</v>
      </c>
      <c r="AQ57" s="202">
        <v>17.73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4.97</v>
      </c>
      <c r="L58" s="202">
        <v>70</v>
      </c>
      <c r="M58" s="202">
        <v>0</v>
      </c>
      <c r="N58" s="202">
        <v>35.270000000000003</v>
      </c>
      <c r="O58" s="202">
        <v>0</v>
      </c>
      <c r="P58" s="202">
        <v>40.54</v>
      </c>
      <c r="Q58" s="202">
        <v>3.55</v>
      </c>
      <c r="R58" s="202">
        <v>7.04</v>
      </c>
      <c r="S58" s="202">
        <v>4.3099999999999996</v>
      </c>
      <c r="T58" s="202">
        <v>0</v>
      </c>
      <c r="U58" s="202">
        <v>61.38</v>
      </c>
      <c r="V58" s="202">
        <v>3.51</v>
      </c>
      <c r="W58" s="202">
        <v>5.51</v>
      </c>
      <c r="X58" s="202">
        <v>16.36</v>
      </c>
      <c r="Y58" s="202">
        <v>0</v>
      </c>
      <c r="Z58">
        <v>0</v>
      </c>
      <c r="AA58" s="202">
        <v>9.44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58.45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19.36</v>
      </c>
      <c r="AQ58" s="202">
        <v>17.73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4.97</v>
      </c>
      <c r="L59" s="202">
        <v>70</v>
      </c>
      <c r="M59" s="202">
        <v>0</v>
      </c>
      <c r="N59" s="202">
        <v>35.270000000000003</v>
      </c>
      <c r="O59" s="202">
        <v>0</v>
      </c>
      <c r="P59" s="202">
        <v>40.54</v>
      </c>
      <c r="Q59" s="202">
        <v>3.55</v>
      </c>
      <c r="R59" s="202">
        <v>7.04</v>
      </c>
      <c r="S59" s="202">
        <v>4.3099999999999996</v>
      </c>
      <c r="T59" s="202">
        <v>0</v>
      </c>
      <c r="U59" s="202">
        <v>61.38</v>
      </c>
      <c r="V59" s="202">
        <v>3.51</v>
      </c>
      <c r="W59" s="202">
        <v>5.58</v>
      </c>
      <c r="X59" s="202">
        <v>16.350000000000001</v>
      </c>
      <c r="Y59" s="202">
        <v>0</v>
      </c>
      <c r="Z59">
        <v>0</v>
      </c>
      <c r="AA59" s="202">
        <v>9.44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58.45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19.36</v>
      </c>
      <c r="AQ59" s="202">
        <v>17.73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4.97</v>
      </c>
      <c r="L60" s="202">
        <v>70</v>
      </c>
      <c r="M60" s="202">
        <v>0</v>
      </c>
      <c r="N60" s="202">
        <v>35.270000000000003</v>
      </c>
      <c r="O60" s="202">
        <v>0</v>
      </c>
      <c r="P60" s="202">
        <v>40.54</v>
      </c>
      <c r="Q60" s="202">
        <v>3.55</v>
      </c>
      <c r="R60" s="202">
        <v>7.04</v>
      </c>
      <c r="S60" s="202">
        <v>4.3099999999999996</v>
      </c>
      <c r="T60" s="202">
        <v>0</v>
      </c>
      <c r="U60" s="202">
        <v>61.38</v>
      </c>
      <c r="V60" s="202">
        <v>3.51</v>
      </c>
      <c r="W60" s="202">
        <v>5.58</v>
      </c>
      <c r="X60" s="202">
        <v>16.350000000000001</v>
      </c>
      <c r="Y60" s="202">
        <v>0</v>
      </c>
      <c r="Z60">
        <v>0</v>
      </c>
      <c r="AA60" s="202">
        <v>9.44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58.45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19.36</v>
      </c>
      <c r="AQ60" s="202">
        <v>17.73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4.97</v>
      </c>
      <c r="L61" s="202">
        <v>70</v>
      </c>
      <c r="M61" s="202">
        <v>0</v>
      </c>
      <c r="N61" s="202">
        <v>17.260000000000002</v>
      </c>
      <c r="O61" s="202">
        <v>0</v>
      </c>
      <c r="P61" s="202">
        <v>40.54</v>
      </c>
      <c r="Q61" s="202">
        <v>3.55</v>
      </c>
      <c r="R61" s="202">
        <v>7.04</v>
      </c>
      <c r="S61" s="202">
        <v>4.3099999999999996</v>
      </c>
      <c r="T61" s="202">
        <v>0</v>
      </c>
      <c r="U61" s="202">
        <v>61.38</v>
      </c>
      <c r="V61" s="202">
        <v>3.51</v>
      </c>
      <c r="W61" s="202">
        <v>5.58</v>
      </c>
      <c r="X61" s="202">
        <v>16.14</v>
      </c>
      <c r="Y61" s="202">
        <v>0</v>
      </c>
      <c r="Z61">
        <v>0</v>
      </c>
      <c r="AA61" s="202">
        <v>9.44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58.45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19.36</v>
      </c>
      <c r="AQ61" s="202">
        <v>17.73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4.97</v>
      </c>
      <c r="L62" s="202">
        <v>70</v>
      </c>
      <c r="M62" s="202">
        <v>0</v>
      </c>
      <c r="N62" s="202">
        <v>17.260000000000002</v>
      </c>
      <c r="O62" s="202">
        <v>0</v>
      </c>
      <c r="P62" s="202">
        <v>40.54</v>
      </c>
      <c r="Q62" s="202">
        <v>3.55</v>
      </c>
      <c r="R62" s="202">
        <v>7.04</v>
      </c>
      <c r="S62" s="202">
        <v>4.3099999999999996</v>
      </c>
      <c r="T62" s="202">
        <v>0</v>
      </c>
      <c r="U62" s="202">
        <v>61.38</v>
      </c>
      <c r="V62" s="202">
        <v>3.4</v>
      </c>
      <c r="W62" s="202">
        <v>5.5</v>
      </c>
      <c r="X62" s="202">
        <v>16.14</v>
      </c>
      <c r="Y62" s="202">
        <v>0</v>
      </c>
      <c r="Z62">
        <v>0</v>
      </c>
      <c r="AA62" s="202">
        <v>9.44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58.45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17.97</v>
      </c>
      <c r="AQ62" s="202">
        <v>7.75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4.97</v>
      </c>
      <c r="L63" s="202">
        <v>70</v>
      </c>
      <c r="M63" s="202">
        <v>0</v>
      </c>
      <c r="N63" s="202">
        <v>17.260000000000002</v>
      </c>
      <c r="O63" s="202">
        <v>0</v>
      </c>
      <c r="P63" s="202">
        <v>40.54</v>
      </c>
      <c r="Q63" s="202">
        <v>3.55</v>
      </c>
      <c r="R63" s="202">
        <v>7.04</v>
      </c>
      <c r="S63" s="202">
        <v>4.3099999999999996</v>
      </c>
      <c r="T63" s="202">
        <v>0</v>
      </c>
      <c r="U63" s="202">
        <v>61.38</v>
      </c>
      <c r="V63" s="202">
        <v>3.4</v>
      </c>
      <c r="W63" s="202">
        <v>5.5</v>
      </c>
      <c r="X63" s="202">
        <v>16.14</v>
      </c>
      <c r="Y63" s="202">
        <v>0</v>
      </c>
      <c r="Z63">
        <v>0</v>
      </c>
      <c r="AA63" s="202">
        <v>9.44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58.45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19.36</v>
      </c>
      <c r="AQ63" s="202">
        <v>17.73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4.97</v>
      </c>
      <c r="L64" s="202">
        <v>70</v>
      </c>
      <c r="M64" s="202">
        <v>0</v>
      </c>
      <c r="N64" s="202">
        <v>17.260000000000002</v>
      </c>
      <c r="O64" s="202">
        <v>0</v>
      </c>
      <c r="P64" s="202">
        <v>40.54</v>
      </c>
      <c r="Q64" s="202">
        <v>3.55</v>
      </c>
      <c r="R64" s="202">
        <v>7.04</v>
      </c>
      <c r="S64" s="202">
        <v>4.3099999999999996</v>
      </c>
      <c r="T64" s="202">
        <v>0</v>
      </c>
      <c r="U64" s="202">
        <v>61.38</v>
      </c>
      <c r="V64" s="202">
        <v>3.4</v>
      </c>
      <c r="W64" s="202">
        <v>5.5</v>
      </c>
      <c r="X64" s="202">
        <v>16.14</v>
      </c>
      <c r="Y64" s="202">
        <v>0</v>
      </c>
      <c r="Z64">
        <v>0</v>
      </c>
      <c r="AA64" s="202">
        <v>9.44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58.45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19.36</v>
      </c>
      <c r="AQ64" s="202">
        <v>17.73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4.97</v>
      </c>
      <c r="L65" s="202">
        <v>70</v>
      </c>
      <c r="M65" s="202">
        <v>0</v>
      </c>
      <c r="N65" s="202">
        <v>17.260000000000002</v>
      </c>
      <c r="O65" s="202">
        <v>0</v>
      </c>
      <c r="P65" s="202">
        <v>40.54</v>
      </c>
      <c r="Q65" s="202">
        <v>3.55</v>
      </c>
      <c r="R65" s="202">
        <v>7.04</v>
      </c>
      <c r="S65" s="202">
        <v>4.3099999999999996</v>
      </c>
      <c r="T65" s="202">
        <v>0</v>
      </c>
      <c r="U65" s="202">
        <v>61.38</v>
      </c>
      <c r="V65" s="202">
        <v>3.4</v>
      </c>
      <c r="W65" s="202">
        <v>5.5</v>
      </c>
      <c r="X65" s="202">
        <v>17.399999999999999</v>
      </c>
      <c r="Y65" s="202">
        <v>0</v>
      </c>
      <c r="Z65">
        <v>0</v>
      </c>
      <c r="AA65" s="202">
        <v>9.44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58.45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19.36</v>
      </c>
      <c r="AQ65" s="202">
        <v>17.73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4.97</v>
      </c>
      <c r="L66" s="202">
        <v>70</v>
      </c>
      <c r="M66" s="202">
        <v>0</v>
      </c>
      <c r="N66" s="202">
        <v>17.260000000000002</v>
      </c>
      <c r="O66" s="202">
        <v>0</v>
      </c>
      <c r="P66" s="202">
        <v>40.54</v>
      </c>
      <c r="Q66" s="202">
        <v>3.55</v>
      </c>
      <c r="R66" s="202">
        <v>7.04</v>
      </c>
      <c r="S66" s="202">
        <v>4.3099999999999996</v>
      </c>
      <c r="T66" s="202">
        <v>0</v>
      </c>
      <c r="U66" s="202">
        <v>61.38</v>
      </c>
      <c r="V66" s="202">
        <v>3.4</v>
      </c>
      <c r="W66" s="202">
        <v>5.5</v>
      </c>
      <c r="X66" s="202">
        <v>16.14</v>
      </c>
      <c r="Y66" s="202">
        <v>0</v>
      </c>
      <c r="Z66">
        <v>0</v>
      </c>
      <c r="AA66" s="202">
        <v>9.7200000000000006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58.45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19.36</v>
      </c>
      <c r="AQ66" s="202">
        <v>17.73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4.97</v>
      </c>
      <c r="L67" s="202">
        <v>70</v>
      </c>
      <c r="M67" s="202">
        <v>0</v>
      </c>
      <c r="N67" s="202">
        <v>16.84</v>
      </c>
      <c r="O67" s="202">
        <v>0</v>
      </c>
      <c r="P67" s="202">
        <v>40.54</v>
      </c>
      <c r="Q67" s="202">
        <v>3.55</v>
      </c>
      <c r="R67" s="202">
        <v>7.04</v>
      </c>
      <c r="S67" s="202">
        <v>4.3099999999999996</v>
      </c>
      <c r="T67" s="202">
        <v>0</v>
      </c>
      <c r="U67" s="202">
        <v>61.38</v>
      </c>
      <c r="V67" s="202">
        <v>3.4</v>
      </c>
      <c r="W67" s="202">
        <v>5.5</v>
      </c>
      <c r="X67" s="202">
        <v>16.14</v>
      </c>
      <c r="Y67" s="202">
        <v>0</v>
      </c>
      <c r="Z67">
        <v>0</v>
      </c>
      <c r="AA67" s="202">
        <v>9.7200000000000006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58.45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19.36</v>
      </c>
      <c r="AQ67" s="202">
        <v>17.73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4.97</v>
      </c>
      <c r="L68" s="202">
        <v>70</v>
      </c>
      <c r="M68" s="202">
        <v>0</v>
      </c>
      <c r="N68" s="202">
        <v>16.84</v>
      </c>
      <c r="O68" s="202">
        <v>0</v>
      </c>
      <c r="P68" s="202">
        <v>40.54</v>
      </c>
      <c r="Q68" s="202">
        <v>3.55</v>
      </c>
      <c r="R68" s="202">
        <v>7.04</v>
      </c>
      <c r="S68" s="202">
        <v>4.3099999999999996</v>
      </c>
      <c r="T68" s="202">
        <v>0</v>
      </c>
      <c r="U68" s="202">
        <v>61.38</v>
      </c>
      <c r="V68" s="202">
        <v>3.4</v>
      </c>
      <c r="W68" s="202">
        <v>5.5</v>
      </c>
      <c r="X68" s="202">
        <v>16.14</v>
      </c>
      <c r="Y68" s="202">
        <v>0</v>
      </c>
      <c r="Z68">
        <v>0</v>
      </c>
      <c r="AA68" s="202">
        <v>9.7200000000000006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58.45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19.36</v>
      </c>
      <c r="AQ68" s="202">
        <v>7.75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4.97</v>
      </c>
      <c r="L69" s="202">
        <v>70</v>
      </c>
      <c r="M69" s="202">
        <v>0</v>
      </c>
      <c r="N69" s="202">
        <v>16.84</v>
      </c>
      <c r="O69" s="202">
        <v>0</v>
      </c>
      <c r="P69" s="202">
        <v>40.54</v>
      </c>
      <c r="Q69" s="202">
        <v>3.55</v>
      </c>
      <c r="R69" s="202">
        <v>7.04</v>
      </c>
      <c r="S69" s="202">
        <v>4.3099999999999996</v>
      </c>
      <c r="T69" s="202">
        <v>0</v>
      </c>
      <c r="U69" s="202">
        <v>61.38</v>
      </c>
      <c r="V69" s="202">
        <v>3.51</v>
      </c>
      <c r="W69" s="202">
        <v>5.5</v>
      </c>
      <c r="X69" s="202">
        <v>16.350000000000001</v>
      </c>
      <c r="Y69" s="202">
        <v>0</v>
      </c>
      <c r="Z69">
        <v>0</v>
      </c>
      <c r="AA69" s="202">
        <v>9.7200000000000006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58.45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19.36</v>
      </c>
      <c r="AQ69" s="202">
        <v>17.73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4.97</v>
      </c>
      <c r="L70" s="202">
        <v>70</v>
      </c>
      <c r="M70" s="202">
        <v>0</v>
      </c>
      <c r="N70" s="202">
        <v>16.84</v>
      </c>
      <c r="O70" s="202">
        <v>0</v>
      </c>
      <c r="P70" s="202">
        <v>40.54</v>
      </c>
      <c r="Q70" s="202">
        <v>3.55</v>
      </c>
      <c r="R70" s="202">
        <v>7.04</v>
      </c>
      <c r="S70" s="202">
        <v>4.3099999999999996</v>
      </c>
      <c r="T70" s="202">
        <v>0</v>
      </c>
      <c r="U70" s="202">
        <v>61.38</v>
      </c>
      <c r="V70" s="202">
        <v>3.51</v>
      </c>
      <c r="W70" s="202">
        <v>5.5</v>
      </c>
      <c r="X70" s="202">
        <v>16.350000000000001</v>
      </c>
      <c r="Y70" s="202">
        <v>0</v>
      </c>
      <c r="Z70">
        <v>0</v>
      </c>
      <c r="AA70" s="202">
        <v>9.7200000000000006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58.45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19.36</v>
      </c>
      <c r="AQ70" s="202">
        <v>17.73</v>
      </c>
      <c r="AR70" s="202">
        <v>23.16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4.97</v>
      </c>
      <c r="L71" s="202">
        <v>68.95</v>
      </c>
      <c r="M71" s="202">
        <v>0</v>
      </c>
      <c r="N71" s="202">
        <v>16.84</v>
      </c>
      <c r="O71" s="202">
        <v>0</v>
      </c>
      <c r="P71" s="202">
        <v>40.54</v>
      </c>
      <c r="Q71" s="202">
        <v>3.68</v>
      </c>
      <c r="R71" s="202">
        <v>7.04</v>
      </c>
      <c r="S71" s="202">
        <v>4.3099999999999996</v>
      </c>
      <c r="T71" s="202">
        <v>0</v>
      </c>
      <c r="U71" s="202">
        <v>61.38</v>
      </c>
      <c r="V71" s="202">
        <v>3.51</v>
      </c>
      <c r="W71" s="202">
        <v>5.5</v>
      </c>
      <c r="X71" s="202">
        <v>16.350000000000001</v>
      </c>
      <c r="Y71" s="202">
        <v>0</v>
      </c>
      <c r="Z71">
        <v>0</v>
      </c>
      <c r="AA71" s="202">
        <v>9.44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58.45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19.36</v>
      </c>
      <c r="AQ71" s="202">
        <v>17.73</v>
      </c>
      <c r="AR71" s="202">
        <v>21.13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4.97</v>
      </c>
      <c r="L72" s="202">
        <v>68.95</v>
      </c>
      <c r="M72" s="202">
        <v>0</v>
      </c>
      <c r="N72" s="202">
        <v>16.84</v>
      </c>
      <c r="O72" s="202">
        <v>0</v>
      </c>
      <c r="P72" s="202">
        <v>40.54</v>
      </c>
      <c r="Q72" s="202">
        <v>3.68</v>
      </c>
      <c r="R72" s="202">
        <v>7.04</v>
      </c>
      <c r="S72" s="202">
        <v>4.3099999999999996</v>
      </c>
      <c r="T72" s="202">
        <v>0</v>
      </c>
      <c r="U72" s="202">
        <v>61.38</v>
      </c>
      <c r="V72" s="202">
        <v>3.4</v>
      </c>
      <c r="W72" s="202">
        <v>5.5</v>
      </c>
      <c r="X72" s="202">
        <v>16.149999999999999</v>
      </c>
      <c r="Y72" s="202">
        <v>0</v>
      </c>
      <c r="Z72">
        <v>0</v>
      </c>
      <c r="AA72" s="202">
        <v>9.44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58.45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19.36</v>
      </c>
      <c r="AQ72" s="202">
        <v>17.73</v>
      </c>
      <c r="AR72" s="202">
        <v>19.09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4.97</v>
      </c>
      <c r="L73" s="202">
        <v>68.95</v>
      </c>
      <c r="M73" s="202">
        <v>0</v>
      </c>
      <c r="N73" s="202">
        <v>16.84</v>
      </c>
      <c r="O73" s="202">
        <v>0</v>
      </c>
      <c r="P73" s="202">
        <v>40.54</v>
      </c>
      <c r="Q73" s="202">
        <v>3.68</v>
      </c>
      <c r="R73" s="202">
        <v>7.04</v>
      </c>
      <c r="S73" s="202">
        <v>4.3099999999999996</v>
      </c>
      <c r="T73" s="202">
        <v>0</v>
      </c>
      <c r="U73" s="202">
        <v>61.38</v>
      </c>
      <c r="V73" s="202">
        <v>3.4</v>
      </c>
      <c r="W73" s="202">
        <v>5.5</v>
      </c>
      <c r="X73" s="202">
        <v>16.14</v>
      </c>
      <c r="Y73" s="202">
        <v>0</v>
      </c>
      <c r="Z73">
        <v>0</v>
      </c>
      <c r="AA73" s="202">
        <v>9.44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58.45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19.36</v>
      </c>
      <c r="AQ73" s="202">
        <v>17.73</v>
      </c>
      <c r="AR73" s="202">
        <v>17.559999999999999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4.97</v>
      </c>
      <c r="L74" s="202">
        <v>68.95</v>
      </c>
      <c r="M74" s="202">
        <v>0</v>
      </c>
      <c r="N74" s="202">
        <v>16.84</v>
      </c>
      <c r="O74" s="202">
        <v>0</v>
      </c>
      <c r="P74" s="202">
        <v>40.54</v>
      </c>
      <c r="Q74" s="202">
        <v>3.68</v>
      </c>
      <c r="R74" s="202">
        <v>7.04</v>
      </c>
      <c r="S74" s="202">
        <v>4.3099999999999996</v>
      </c>
      <c r="T74" s="202">
        <v>0</v>
      </c>
      <c r="U74" s="202">
        <v>61.38</v>
      </c>
      <c r="V74" s="202">
        <v>3.4</v>
      </c>
      <c r="W74" s="202">
        <v>5.5</v>
      </c>
      <c r="X74" s="202">
        <v>16.14</v>
      </c>
      <c r="Y74" s="202">
        <v>0</v>
      </c>
      <c r="Z74">
        <v>0</v>
      </c>
      <c r="AA74" s="202">
        <v>9.44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58.45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19.36</v>
      </c>
      <c r="AQ74" s="202">
        <v>17.73</v>
      </c>
      <c r="AR74" s="202">
        <v>14.35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4.97</v>
      </c>
      <c r="L75" s="202">
        <v>68.95</v>
      </c>
      <c r="M75" s="202">
        <v>0</v>
      </c>
      <c r="N75" s="202">
        <v>16.84</v>
      </c>
      <c r="O75" s="202">
        <v>0</v>
      </c>
      <c r="P75" s="202">
        <v>40.54</v>
      </c>
      <c r="Q75" s="202">
        <v>3.68</v>
      </c>
      <c r="R75" s="202">
        <v>7.09</v>
      </c>
      <c r="S75" s="202">
        <v>4.37</v>
      </c>
      <c r="T75" s="202">
        <v>0</v>
      </c>
      <c r="U75" s="202">
        <v>61.38</v>
      </c>
      <c r="V75" s="202">
        <v>3.39</v>
      </c>
      <c r="W75" s="202">
        <v>9.4700000000000006</v>
      </c>
      <c r="X75" s="202">
        <v>28.74</v>
      </c>
      <c r="Y75" s="202">
        <v>0</v>
      </c>
      <c r="Z75">
        <v>0</v>
      </c>
      <c r="AA75" s="202">
        <v>9.44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58.45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19.690000000000001</v>
      </c>
      <c r="AQ75" s="202">
        <v>17.73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4.97</v>
      </c>
      <c r="L76" s="202">
        <v>68.95</v>
      </c>
      <c r="M76" s="202">
        <v>0</v>
      </c>
      <c r="N76" s="202">
        <v>16.84</v>
      </c>
      <c r="O76" s="202">
        <v>0</v>
      </c>
      <c r="P76" s="202">
        <v>40.54</v>
      </c>
      <c r="Q76" s="202">
        <v>3.68</v>
      </c>
      <c r="R76" s="202">
        <v>7.09</v>
      </c>
      <c r="S76" s="202">
        <v>4.37</v>
      </c>
      <c r="T76" s="202">
        <v>0</v>
      </c>
      <c r="U76" s="202">
        <v>61.38</v>
      </c>
      <c r="V76" s="202">
        <v>6.17</v>
      </c>
      <c r="W76" s="202">
        <v>10.01</v>
      </c>
      <c r="X76" s="202">
        <v>29.36</v>
      </c>
      <c r="Y76" s="202">
        <v>0</v>
      </c>
      <c r="Z76">
        <v>0</v>
      </c>
      <c r="AA76" s="202">
        <v>9.44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58.45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76.3</v>
      </c>
      <c r="AQ76" s="202">
        <v>27.67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4.97</v>
      </c>
      <c r="L77" s="202">
        <v>67.459999999999994</v>
      </c>
      <c r="M77" s="202">
        <v>0</v>
      </c>
      <c r="N77" s="202">
        <v>16.84</v>
      </c>
      <c r="O77" s="202">
        <v>0</v>
      </c>
      <c r="P77" s="202">
        <v>40.54</v>
      </c>
      <c r="Q77" s="202">
        <v>6.11</v>
      </c>
      <c r="R77" s="202">
        <v>12.59</v>
      </c>
      <c r="S77" s="202">
        <v>7.84</v>
      </c>
      <c r="T77" s="202">
        <v>0</v>
      </c>
      <c r="U77" s="202">
        <v>61.38</v>
      </c>
      <c r="V77" s="202">
        <v>6.17</v>
      </c>
      <c r="W77" s="202">
        <v>10.01</v>
      </c>
      <c r="X77" s="202">
        <v>29.36</v>
      </c>
      <c r="Y77" s="202">
        <v>0</v>
      </c>
      <c r="Z77">
        <v>0</v>
      </c>
      <c r="AA77" s="202">
        <v>9.44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58.45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75.45</v>
      </c>
      <c r="AQ77" s="202">
        <v>26.78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4.97</v>
      </c>
      <c r="L78" s="202">
        <v>67.459999999999994</v>
      </c>
      <c r="M78" s="202">
        <v>0</v>
      </c>
      <c r="N78" s="202">
        <v>16.84</v>
      </c>
      <c r="O78" s="202">
        <v>0</v>
      </c>
      <c r="P78" s="202">
        <v>40.54</v>
      </c>
      <c r="Q78" s="202">
        <v>6.11</v>
      </c>
      <c r="R78" s="202">
        <v>12.59</v>
      </c>
      <c r="S78" s="202">
        <v>7.84</v>
      </c>
      <c r="T78" s="202">
        <v>0</v>
      </c>
      <c r="U78" s="202">
        <v>61.38</v>
      </c>
      <c r="V78" s="202">
        <v>6.17</v>
      </c>
      <c r="W78" s="202">
        <v>10.01</v>
      </c>
      <c r="X78" s="202">
        <v>29.36</v>
      </c>
      <c r="Y78" s="202">
        <v>0</v>
      </c>
      <c r="Z78">
        <v>0</v>
      </c>
      <c r="AA78" s="202">
        <v>9.44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58.45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75.45</v>
      </c>
      <c r="AQ78" s="202">
        <v>26.78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4.97</v>
      </c>
      <c r="L79" s="202">
        <v>67.459999999999994</v>
      </c>
      <c r="M79" s="202">
        <v>0</v>
      </c>
      <c r="N79" s="202">
        <v>16.84</v>
      </c>
      <c r="O79" s="202">
        <v>0</v>
      </c>
      <c r="P79" s="202">
        <v>40.54</v>
      </c>
      <c r="Q79" s="202">
        <v>6.11</v>
      </c>
      <c r="R79" s="202">
        <v>12.59</v>
      </c>
      <c r="S79" s="202">
        <v>7.84</v>
      </c>
      <c r="T79" s="202">
        <v>0</v>
      </c>
      <c r="U79" s="202">
        <v>61.38</v>
      </c>
      <c r="V79" s="202">
        <v>6.17</v>
      </c>
      <c r="W79" s="202">
        <v>10.01</v>
      </c>
      <c r="X79" s="202">
        <v>29.36</v>
      </c>
      <c r="Y79" s="202">
        <v>0</v>
      </c>
      <c r="Z79">
        <v>0</v>
      </c>
      <c r="AA79" s="202">
        <v>9.44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58.45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75.45</v>
      </c>
      <c r="AQ79" s="202">
        <v>26.78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4.97</v>
      </c>
      <c r="L80" s="202">
        <v>150.99</v>
      </c>
      <c r="M80" s="202">
        <v>0</v>
      </c>
      <c r="N80" s="202">
        <v>16.84</v>
      </c>
      <c r="O80" s="202">
        <v>0</v>
      </c>
      <c r="P80" s="202">
        <v>40.54</v>
      </c>
      <c r="Q80" s="202">
        <v>5.99</v>
      </c>
      <c r="R80" s="202">
        <v>12.21</v>
      </c>
      <c r="S80" s="202">
        <v>7.65</v>
      </c>
      <c r="T80" s="202">
        <v>0</v>
      </c>
      <c r="U80" s="202">
        <v>61.38</v>
      </c>
      <c r="V80" s="202">
        <v>6.17</v>
      </c>
      <c r="W80" s="202">
        <v>10.01</v>
      </c>
      <c r="X80" s="202">
        <v>29.36</v>
      </c>
      <c r="Y80" s="202">
        <v>0</v>
      </c>
      <c r="Z80">
        <v>0</v>
      </c>
      <c r="AA80" s="202">
        <v>9.44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58.45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75.45</v>
      </c>
      <c r="AQ80" s="202">
        <v>26.78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4.97</v>
      </c>
      <c r="L81" s="202">
        <v>155.83000000000001</v>
      </c>
      <c r="M81" s="202">
        <v>0</v>
      </c>
      <c r="N81" s="202">
        <v>16.84</v>
      </c>
      <c r="O81" s="202">
        <v>0</v>
      </c>
      <c r="P81" s="202">
        <v>40.54</v>
      </c>
      <c r="Q81" s="202">
        <v>5.99</v>
      </c>
      <c r="R81" s="202">
        <v>12.21</v>
      </c>
      <c r="S81" s="202">
        <v>7.65</v>
      </c>
      <c r="T81" s="202">
        <v>0</v>
      </c>
      <c r="U81" s="202">
        <v>61.38</v>
      </c>
      <c r="V81" s="202">
        <v>6.17</v>
      </c>
      <c r="W81" s="202">
        <v>10.01</v>
      </c>
      <c r="X81" s="202">
        <v>29.36</v>
      </c>
      <c r="Y81" s="202">
        <v>0</v>
      </c>
      <c r="Z81">
        <v>0</v>
      </c>
      <c r="AA81" s="202">
        <v>9.44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58.45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75.45</v>
      </c>
      <c r="AQ81" s="202">
        <v>26.78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4.97</v>
      </c>
      <c r="L82" s="202">
        <v>141.31</v>
      </c>
      <c r="M82" s="202">
        <v>0</v>
      </c>
      <c r="N82" s="202">
        <v>16.84</v>
      </c>
      <c r="O82" s="202">
        <v>0</v>
      </c>
      <c r="P82" s="202">
        <v>40.54</v>
      </c>
      <c r="Q82" s="202">
        <v>5.99</v>
      </c>
      <c r="R82" s="202">
        <v>12.21</v>
      </c>
      <c r="S82" s="202">
        <v>7.65</v>
      </c>
      <c r="T82" s="202">
        <v>0</v>
      </c>
      <c r="U82" s="202">
        <v>61.38</v>
      </c>
      <c r="V82" s="202">
        <v>6.17</v>
      </c>
      <c r="W82" s="202">
        <v>10.01</v>
      </c>
      <c r="X82" s="202">
        <v>29.36</v>
      </c>
      <c r="Y82" s="202">
        <v>0</v>
      </c>
      <c r="Z82">
        <v>0</v>
      </c>
      <c r="AA82" s="202">
        <v>9.44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58.45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75.45</v>
      </c>
      <c r="AQ82" s="202">
        <v>26.78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4.97</v>
      </c>
      <c r="L83" s="202">
        <v>120.98</v>
      </c>
      <c r="M83" s="202">
        <v>0</v>
      </c>
      <c r="N83" s="202">
        <v>16.84</v>
      </c>
      <c r="O83" s="202">
        <v>0</v>
      </c>
      <c r="P83" s="202">
        <v>40.54</v>
      </c>
      <c r="Q83" s="202">
        <v>5.99</v>
      </c>
      <c r="R83" s="202">
        <v>12.21</v>
      </c>
      <c r="S83" s="202">
        <v>7.65</v>
      </c>
      <c r="T83" s="202">
        <v>0</v>
      </c>
      <c r="U83" s="202">
        <v>61.38</v>
      </c>
      <c r="V83" s="202">
        <v>6.17</v>
      </c>
      <c r="W83" s="202">
        <v>10.01</v>
      </c>
      <c r="X83" s="202">
        <v>29.36</v>
      </c>
      <c r="Y83" s="202">
        <v>0</v>
      </c>
      <c r="Z83">
        <v>0</v>
      </c>
      <c r="AA83" s="202">
        <v>9.44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58.45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75.45</v>
      </c>
      <c r="AQ83" s="202">
        <v>26.78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4.97</v>
      </c>
      <c r="L84" s="202">
        <v>111.31</v>
      </c>
      <c r="M84" s="202">
        <v>0</v>
      </c>
      <c r="N84" s="202">
        <v>16.84</v>
      </c>
      <c r="O84" s="202">
        <v>0</v>
      </c>
      <c r="P84" s="202">
        <v>40.54</v>
      </c>
      <c r="Q84" s="202">
        <v>5.99</v>
      </c>
      <c r="R84" s="202">
        <v>12.21</v>
      </c>
      <c r="S84" s="202">
        <v>7.65</v>
      </c>
      <c r="T84" s="202">
        <v>0</v>
      </c>
      <c r="U84" s="202">
        <v>61.38</v>
      </c>
      <c r="V84" s="202">
        <v>6.17</v>
      </c>
      <c r="W84" s="202">
        <v>10.01</v>
      </c>
      <c r="X84" s="202">
        <v>29.36</v>
      </c>
      <c r="Y84" s="202">
        <v>0</v>
      </c>
      <c r="Z84">
        <v>0</v>
      </c>
      <c r="AA84" s="202">
        <v>9.44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58.45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75.45</v>
      </c>
      <c r="AQ84" s="202">
        <v>26.78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4.97</v>
      </c>
      <c r="L85" s="202">
        <v>90.98</v>
      </c>
      <c r="M85" s="202">
        <v>0</v>
      </c>
      <c r="N85" s="202">
        <v>16.84</v>
      </c>
      <c r="O85" s="202">
        <v>0</v>
      </c>
      <c r="P85" s="202">
        <v>40.54</v>
      </c>
      <c r="Q85" s="202">
        <v>5.99</v>
      </c>
      <c r="R85" s="202">
        <v>12.21</v>
      </c>
      <c r="S85" s="202">
        <v>7.65</v>
      </c>
      <c r="T85" s="202">
        <v>0</v>
      </c>
      <c r="U85" s="202">
        <v>61.38</v>
      </c>
      <c r="V85" s="202">
        <v>6.17</v>
      </c>
      <c r="W85" s="202">
        <v>10.01</v>
      </c>
      <c r="X85" s="202">
        <v>29.36</v>
      </c>
      <c r="Y85" s="202">
        <v>0</v>
      </c>
      <c r="Z85">
        <v>0</v>
      </c>
      <c r="AA85" s="202">
        <v>9.44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58.45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75.45</v>
      </c>
      <c r="AQ85" s="202">
        <v>26.78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4.97</v>
      </c>
      <c r="L86" s="202">
        <v>86.14</v>
      </c>
      <c r="M86" s="202">
        <v>0</v>
      </c>
      <c r="N86" s="202">
        <v>16.84</v>
      </c>
      <c r="O86" s="202">
        <v>0</v>
      </c>
      <c r="P86" s="202">
        <v>40.54</v>
      </c>
      <c r="Q86" s="202">
        <v>5.99</v>
      </c>
      <c r="R86" s="202">
        <v>12.21</v>
      </c>
      <c r="S86" s="202">
        <v>7.65</v>
      </c>
      <c r="T86" s="202">
        <v>0</v>
      </c>
      <c r="U86" s="202">
        <v>61.38</v>
      </c>
      <c r="V86" s="202">
        <v>6.17</v>
      </c>
      <c r="W86" s="202">
        <v>10.01</v>
      </c>
      <c r="X86" s="202">
        <v>29.36</v>
      </c>
      <c r="Y86" s="202">
        <v>0</v>
      </c>
      <c r="Z86">
        <v>0</v>
      </c>
      <c r="AA86" s="202">
        <v>9.44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58.45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75.45</v>
      </c>
      <c r="AQ86" s="202">
        <v>26.78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4.97</v>
      </c>
      <c r="L87" s="202">
        <v>86.14</v>
      </c>
      <c r="M87" s="202">
        <v>0</v>
      </c>
      <c r="N87" s="202">
        <v>16.84</v>
      </c>
      <c r="O87" s="202">
        <v>0</v>
      </c>
      <c r="P87" s="202">
        <v>40.54</v>
      </c>
      <c r="Q87" s="202">
        <v>5.99</v>
      </c>
      <c r="R87" s="202">
        <v>12.21</v>
      </c>
      <c r="S87" s="202">
        <v>7.65</v>
      </c>
      <c r="T87" s="202">
        <v>0</v>
      </c>
      <c r="U87" s="202">
        <v>61.38</v>
      </c>
      <c r="V87" s="202">
        <v>6.17</v>
      </c>
      <c r="W87" s="202">
        <v>10.01</v>
      </c>
      <c r="X87" s="202">
        <v>29.36</v>
      </c>
      <c r="Y87" s="202">
        <v>0</v>
      </c>
      <c r="Z87">
        <v>0</v>
      </c>
      <c r="AA87" s="202">
        <v>9.44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56.49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75.45</v>
      </c>
      <c r="AQ87" s="202">
        <v>26.78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4.97</v>
      </c>
      <c r="L88" s="202">
        <v>86.14</v>
      </c>
      <c r="M88" s="202">
        <v>0</v>
      </c>
      <c r="N88" s="202">
        <v>16.84</v>
      </c>
      <c r="O88" s="202">
        <v>0</v>
      </c>
      <c r="P88" s="202">
        <v>40.54</v>
      </c>
      <c r="Q88" s="202">
        <v>5.99</v>
      </c>
      <c r="R88" s="202">
        <v>12.21</v>
      </c>
      <c r="S88" s="202">
        <v>7.65</v>
      </c>
      <c r="T88" s="202">
        <v>0</v>
      </c>
      <c r="U88" s="202">
        <v>61.38</v>
      </c>
      <c r="V88" s="202">
        <v>6.17</v>
      </c>
      <c r="W88" s="202">
        <v>10.01</v>
      </c>
      <c r="X88" s="202">
        <v>29.36</v>
      </c>
      <c r="Y88" s="202">
        <v>0</v>
      </c>
      <c r="Z88">
        <v>0</v>
      </c>
      <c r="AA88" s="202">
        <v>9.44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56.49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75.45</v>
      </c>
      <c r="AQ88" s="202">
        <v>26.78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4.97</v>
      </c>
      <c r="L89" s="202">
        <v>65.819999999999993</v>
      </c>
      <c r="M89" s="202">
        <v>0</v>
      </c>
      <c r="N89" s="202">
        <v>16.84</v>
      </c>
      <c r="O89" s="202">
        <v>0</v>
      </c>
      <c r="P89" s="202">
        <v>40.54</v>
      </c>
      <c r="Q89" s="202">
        <v>5.99</v>
      </c>
      <c r="R89" s="202">
        <v>12.21</v>
      </c>
      <c r="S89" s="202">
        <v>7.65</v>
      </c>
      <c r="T89" s="202">
        <v>0</v>
      </c>
      <c r="U89" s="202">
        <v>61.38</v>
      </c>
      <c r="V89" s="202">
        <v>6.17</v>
      </c>
      <c r="W89" s="202">
        <v>10.01</v>
      </c>
      <c r="X89" s="202">
        <v>29.36</v>
      </c>
      <c r="Y89" s="202">
        <v>0</v>
      </c>
      <c r="Z89">
        <v>0</v>
      </c>
      <c r="AA89" s="202">
        <v>9.44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56.49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75.45</v>
      </c>
      <c r="AQ89" s="202">
        <v>26.78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4.97</v>
      </c>
      <c r="L90" s="202">
        <v>65.819999999999993</v>
      </c>
      <c r="M90" s="202">
        <v>0</v>
      </c>
      <c r="N90" s="202">
        <v>16.84</v>
      </c>
      <c r="O90" s="202">
        <v>0</v>
      </c>
      <c r="P90" s="202">
        <v>40.54</v>
      </c>
      <c r="Q90" s="202">
        <v>5.99</v>
      </c>
      <c r="R90" s="202">
        <v>12.21</v>
      </c>
      <c r="S90" s="202">
        <v>7.65</v>
      </c>
      <c r="T90" s="202">
        <v>0</v>
      </c>
      <c r="U90" s="202">
        <v>61.38</v>
      </c>
      <c r="V90" s="202">
        <v>6.17</v>
      </c>
      <c r="W90" s="202">
        <v>10.01</v>
      </c>
      <c r="X90" s="202">
        <v>29.36</v>
      </c>
      <c r="Y90" s="202">
        <v>0</v>
      </c>
      <c r="Z90">
        <v>0</v>
      </c>
      <c r="AA90" s="202">
        <v>9.44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56.49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75.45</v>
      </c>
      <c r="AQ90" s="202">
        <v>26.78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4.97</v>
      </c>
      <c r="L91" s="202">
        <v>67.459999999999994</v>
      </c>
      <c r="M91" s="202">
        <v>0</v>
      </c>
      <c r="N91" s="202">
        <v>16.84</v>
      </c>
      <c r="O91" s="202">
        <v>0</v>
      </c>
      <c r="P91" s="202">
        <v>40.54</v>
      </c>
      <c r="Q91" s="202">
        <v>6.1</v>
      </c>
      <c r="R91" s="202">
        <v>12.21</v>
      </c>
      <c r="S91" s="202">
        <v>7.64</v>
      </c>
      <c r="T91" s="202">
        <v>0</v>
      </c>
      <c r="U91" s="202">
        <v>61.38</v>
      </c>
      <c r="V91" s="202">
        <v>6.17</v>
      </c>
      <c r="W91" s="202">
        <v>10.01</v>
      </c>
      <c r="X91" s="202">
        <v>29.36</v>
      </c>
      <c r="Y91" s="202">
        <v>0</v>
      </c>
      <c r="Z91">
        <v>0</v>
      </c>
      <c r="AA91" s="202">
        <v>9.44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58.45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75.45</v>
      </c>
      <c r="AQ91" s="202">
        <v>26.78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4.97</v>
      </c>
      <c r="L92" s="202">
        <v>67.459999999999994</v>
      </c>
      <c r="M92" s="202">
        <v>0</v>
      </c>
      <c r="N92" s="202">
        <v>16.84</v>
      </c>
      <c r="O92" s="202">
        <v>0</v>
      </c>
      <c r="P92" s="202">
        <v>40.54</v>
      </c>
      <c r="Q92" s="202">
        <v>5.99</v>
      </c>
      <c r="R92" s="202">
        <v>12.21</v>
      </c>
      <c r="S92" s="202">
        <v>7.64</v>
      </c>
      <c r="T92" s="202">
        <v>0</v>
      </c>
      <c r="U92" s="202">
        <v>61.38</v>
      </c>
      <c r="V92" s="202">
        <v>6.17</v>
      </c>
      <c r="W92" s="202">
        <v>10.01</v>
      </c>
      <c r="X92" s="202">
        <v>29.36</v>
      </c>
      <c r="Y92" s="202">
        <v>0</v>
      </c>
      <c r="Z92">
        <v>0</v>
      </c>
      <c r="AA92" s="202">
        <v>9.44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58.45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75.45</v>
      </c>
      <c r="AQ92" s="202">
        <v>26.78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4.97</v>
      </c>
      <c r="L93" s="202">
        <v>67.459999999999994</v>
      </c>
      <c r="M93" s="202">
        <v>0</v>
      </c>
      <c r="N93" s="202">
        <v>16.84</v>
      </c>
      <c r="O93" s="202">
        <v>0</v>
      </c>
      <c r="P93" s="202">
        <v>40.54</v>
      </c>
      <c r="Q93" s="202">
        <v>5.99</v>
      </c>
      <c r="R93" s="202">
        <v>12.21</v>
      </c>
      <c r="S93" s="202">
        <v>7.64</v>
      </c>
      <c r="T93" s="202">
        <v>0</v>
      </c>
      <c r="U93" s="202">
        <v>61.38</v>
      </c>
      <c r="V93" s="202">
        <v>6.17</v>
      </c>
      <c r="W93" s="202">
        <v>10.01</v>
      </c>
      <c r="X93" s="202">
        <v>29.36</v>
      </c>
      <c r="Y93" s="202">
        <v>0</v>
      </c>
      <c r="Z93">
        <v>0</v>
      </c>
      <c r="AA93" s="202">
        <v>9.44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58.45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75.45</v>
      </c>
      <c r="AQ93" s="202">
        <v>26.78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4.97</v>
      </c>
      <c r="L94" s="202">
        <v>67.459999999999994</v>
      </c>
      <c r="M94" s="202">
        <v>0</v>
      </c>
      <c r="N94" s="202">
        <v>16.84</v>
      </c>
      <c r="O94" s="202">
        <v>0</v>
      </c>
      <c r="P94" s="202">
        <v>40.54</v>
      </c>
      <c r="Q94" s="202">
        <v>5.99</v>
      </c>
      <c r="R94" s="202">
        <v>12.21</v>
      </c>
      <c r="S94" s="202">
        <v>7.64</v>
      </c>
      <c r="T94" s="202">
        <v>0</v>
      </c>
      <c r="U94" s="202">
        <v>61.38</v>
      </c>
      <c r="V94" s="202">
        <v>6.17</v>
      </c>
      <c r="W94" s="202">
        <v>10.01</v>
      </c>
      <c r="X94" s="202">
        <v>29.36</v>
      </c>
      <c r="Y94" s="202">
        <v>0</v>
      </c>
      <c r="Z94">
        <v>0</v>
      </c>
      <c r="AA94" s="202">
        <v>9.44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58.45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75.45</v>
      </c>
      <c r="AQ94" s="202">
        <v>26.78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4.97</v>
      </c>
      <c r="L95" s="202">
        <v>67.459999999999994</v>
      </c>
      <c r="M95" s="202">
        <v>0</v>
      </c>
      <c r="N95" s="202">
        <v>16.84</v>
      </c>
      <c r="O95" s="202">
        <v>0</v>
      </c>
      <c r="P95" s="202">
        <v>40.54</v>
      </c>
      <c r="Q95" s="202">
        <v>5.99</v>
      </c>
      <c r="R95" s="202">
        <v>12.21</v>
      </c>
      <c r="S95" s="202">
        <v>7.64</v>
      </c>
      <c r="T95" s="202">
        <v>0</v>
      </c>
      <c r="U95" s="202">
        <v>61.38</v>
      </c>
      <c r="V95" s="202">
        <v>6.17</v>
      </c>
      <c r="W95" s="202">
        <v>10.01</v>
      </c>
      <c r="X95" s="202">
        <v>29.36</v>
      </c>
      <c r="Y95" s="202">
        <v>0</v>
      </c>
      <c r="Z95">
        <v>0</v>
      </c>
      <c r="AA95" s="202">
        <v>9.7200000000000006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58.45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75.45</v>
      </c>
      <c r="AQ95" s="202">
        <v>26.78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4.97</v>
      </c>
      <c r="L96" s="202">
        <v>67.459999999999994</v>
      </c>
      <c r="M96" s="202">
        <v>0</v>
      </c>
      <c r="N96" s="202">
        <v>16.84</v>
      </c>
      <c r="O96" s="202">
        <v>0</v>
      </c>
      <c r="P96" s="202">
        <v>40.54</v>
      </c>
      <c r="Q96" s="202">
        <v>5.99</v>
      </c>
      <c r="R96" s="202">
        <v>12.21</v>
      </c>
      <c r="S96" s="202">
        <v>7.64</v>
      </c>
      <c r="T96" s="202">
        <v>0</v>
      </c>
      <c r="U96" s="202">
        <v>61.38</v>
      </c>
      <c r="V96" s="202">
        <v>6.17</v>
      </c>
      <c r="W96" s="202">
        <v>10.01</v>
      </c>
      <c r="X96" s="202">
        <v>29.36</v>
      </c>
      <c r="Y96" s="202">
        <v>0</v>
      </c>
      <c r="Z96">
        <v>0</v>
      </c>
      <c r="AA96" s="202">
        <v>9.7200000000000006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58.45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75.45</v>
      </c>
      <c r="AQ96" s="202">
        <v>26.78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4.97</v>
      </c>
      <c r="L97" s="202">
        <v>67.459999999999994</v>
      </c>
      <c r="M97" s="202">
        <v>0</v>
      </c>
      <c r="N97" s="202">
        <v>16.84</v>
      </c>
      <c r="O97" s="202">
        <v>0</v>
      </c>
      <c r="P97" s="202">
        <v>40.54</v>
      </c>
      <c r="Q97" s="202">
        <v>6.11</v>
      </c>
      <c r="R97" s="202">
        <v>12.21</v>
      </c>
      <c r="S97" s="202">
        <v>7.84</v>
      </c>
      <c r="T97" s="202">
        <v>0</v>
      </c>
      <c r="U97" s="202">
        <v>61.38</v>
      </c>
      <c r="V97" s="202">
        <v>6.17</v>
      </c>
      <c r="W97" s="202">
        <v>10.01</v>
      </c>
      <c r="X97" s="202">
        <v>29.36</v>
      </c>
      <c r="Y97" s="202">
        <v>0</v>
      </c>
      <c r="Z97">
        <v>0</v>
      </c>
      <c r="AA97" s="202">
        <v>9.7200000000000006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58.45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75.45</v>
      </c>
      <c r="AQ97" s="202">
        <v>26.78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4.97</v>
      </c>
      <c r="L98" s="202">
        <v>67.459999999999994</v>
      </c>
      <c r="M98" s="202">
        <v>0</v>
      </c>
      <c r="N98" s="202">
        <v>16.84</v>
      </c>
      <c r="O98" s="202">
        <v>0</v>
      </c>
      <c r="P98" s="202">
        <v>40.54</v>
      </c>
      <c r="Q98" s="202">
        <v>6.11</v>
      </c>
      <c r="R98" s="202">
        <v>12.21</v>
      </c>
      <c r="S98" s="202">
        <v>7.84</v>
      </c>
      <c r="T98" s="202">
        <v>0</v>
      </c>
      <c r="U98" s="202">
        <v>61.38</v>
      </c>
      <c r="V98" s="202">
        <v>6.17</v>
      </c>
      <c r="W98" s="202">
        <v>10.01</v>
      </c>
      <c r="X98" s="202">
        <v>29.36</v>
      </c>
      <c r="Y98" s="202">
        <v>0</v>
      </c>
      <c r="Z98">
        <v>0</v>
      </c>
      <c r="AA98" s="202">
        <v>9.7200000000000006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58.45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75.45</v>
      </c>
      <c r="AQ98" s="202">
        <v>26.78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0.1192800000000003</v>
      </c>
      <c r="L99">
        <f t="shared" si="0"/>
        <v>1.8810949999999997</v>
      </c>
      <c r="M99">
        <f t="shared" si="0"/>
        <v>0</v>
      </c>
      <c r="N99">
        <f t="shared" si="0"/>
        <v>0.6720250000000012</v>
      </c>
      <c r="O99">
        <f t="shared" si="0"/>
        <v>0</v>
      </c>
      <c r="P99">
        <f t="shared" si="0"/>
        <v>0.97295249999999933</v>
      </c>
      <c r="Q99">
        <f t="shared" si="0"/>
        <v>0.10130250000000016</v>
      </c>
      <c r="R99">
        <f t="shared" si="0"/>
        <v>0.20272500000000038</v>
      </c>
      <c r="S99">
        <f t="shared" si="0"/>
        <v>0.12559249999999991</v>
      </c>
      <c r="T99">
        <f t="shared" si="0"/>
        <v>0</v>
      </c>
      <c r="U99">
        <f t="shared" si="0"/>
        <v>1.4678250000000015</v>
      </c>
      <c r="V99">
        <f t="shared" si="0"/>
        <v>0.10117500000000006</v>
      </c>
      <c r="W99">
        <f t="shared" si="0"/>
        <v>0.17504499999999987</v>
      </c>
      <c r="X99">
        <f t="shared" si="0"/>
        <v>0.51513249999999955</v>
      </c>
      <c r="Y99">
        <f t="shared" si="0"/>
        <v>0</v>
      </c>
      <c r="Z99">
        <f t="shared" si="0"/>
        <v>0</v>
      </c>
      <c r="AA99">
        <f t="shared" si="0"/>
        <v>0.22964000000000057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1.4008399999999976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0.85462249999999851</v>
      </c>
      <c r="AQ99">
        <f t="shared" si="0"/>
        <v>0.47030000000000005</v>
      </c>
      <c r="AR99">
        <f t="shared" si="0"/>
        <v>0.28444250000000015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2.86</v>
      </c>
      <c r="O3" s="202">
        <v>3.17</v>
      </c>
      <c r="P3" s="202">
        <v>5.0999999999999996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19.600000000000001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1.39</v>
      </c>
      <c r="AZ3" s="202">
        <v>5.18</v>
      </c>
      <c r="BA3" s="202">
        <v>3.43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2.86</v>
      </c>
      <c r="O4" s="202">
        <v>3.17</v>
      </c>
      <c r="P4" s="202">
        <v>5.0999999999999996</v>
      </c>
      <c r="Q4" s="202">
        <v>0</v>
      </c>
      <c r="R4" s="202">
        <v>0</v>
      </c>
      <c r="S4" s="202">
        <v>0</v>
      </c>
      <c r="T4" s="202">
        <v>1.57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19.600000000000001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4.38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1.39</v>
      </c>
      <c r="AZ4" s="202">
        <v>5.18</v>
      </c>
      <c r="BA4" s="202">
        <v>3.43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2.86</v>
      </c>
      <c r="O5" s="202">
        <v>3.17</v>
      </c>
      <c r="P5" s="202">
        <v>5.0999999999999996</v>
      </c>
      <c r="Q5" s="202">
        <v>0</v>
      </c>
      <c r="R5" s="202">
        <v>0</v>
      </c>
      <c r="S5" s="202">
        <v>0</v>
      </c>
      <c r="T5" s="202">
        <v>0.93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19.600000000000001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4.38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1.39</v>
      </c>
      <c r="AZ5" s="202">
        <v>5.18</v>
      </c>
      <c r="BA5" s="202">
        <v>3.43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2.86</v>
      </c>
      <c r="O6" s="202">
        <v>3.17</v>
      </c>
      <c r="P6" s="202">
        <v>5.0999999999999996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19.600000000000001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4.38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1.39</v>
      </c>
      <c r="AZ6" s="202">
        <v>5.18</v>
      </c>
      <c r="BA6" s="202">
        <v>3.43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2.86</v>
      </c>
      <c r="O7" s="202">
        <v>3.17</v>
      </c>
      <c r="P7" s="202">
        <v>5.0999999999999996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19.600000000000001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4.38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1.39</v>
      </c>
      <c r="AZ7" s="202">
        <v>5.18</v>
      </c>
      <c r="BA7" s="202">
        <v>3.43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2.86</v>
      </c>
      <c r="O8" s="202">
        <v>3.17</v>
      </c>
      <c r="P8" s="202">
        <v>5.0999999999999996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19.600000000000001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3.65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1.39</v>
      </c>
      <c r="AZ8" s="202">
        <v>5.18</v>
      </c>
      <c r="BA8" s="202">
        <v>3.43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2.86</v>
      </c>
      <c r="O9" s="202">
        <v>3.17</v>
      </c>
      <c r="P9" s="202">
        <v>5.0999999999999996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19.600000000000001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3.59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1.39</v>
      </c>
      <c r="AZ9" s="202">
        <v>5.18</v>
      </c>
      <c r="BA9" s="202">
        <v>3.43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2.86</v>
      </c>
      <c r="O10" s="202">
        <v>3.17</v>
      </c>
      <c r="P10" s="202">
        <v>5.0999999999999996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19.600000000000001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3.59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1.39</v>
      </c>
      <c r="AZ10" s="202">
        <v>5.18</v>
      </c>
      <c r="BA10" s="202">
        <v>3.43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2.86</v>
      </c>
      <c r="O11" s="202">
        <v>3.17</v>
      </c>
      <c r="P11" s="202">
        <v>5.0999999999999996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19.600000000000001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3.59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1.39</v>
      </c>
      <c r="AZ11" s="202">
        <v>5.18</v>
      </c>
      <c r="BA11" s="202">
        <v>3.43</v>
      </c>
      <c r="BB11" s="202">
        <v>1.0900000000000001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0.91</v>
      </c>
      <c r="M12" s="202">
        <v>0</v>
      </c>
      <c r="N12" s="202">
        <v>2.86</v>
      </c>
      <c r="O12" s="202">
        <v>3.17</v>
      </c>
      <c r="P12" s="202">
        <v>5.0999999999999996</v>
      </c>
      <c r="Q12" s="202">
        <v>0.22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19.600000000000001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3.59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1.39</v>
      </c>
      <c r="AZ12" s="202">
        <v>5.18</v>
      </c>
      <c r="BA12" s="202">
        <v>3.43</v>
      </c>
      <c r="BB12" s="202">
        <v>0.86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0.91</v>
      </c>
      <c r="M13" s="202">
        <v>0</v>
      </c>
      <c r="N13" s="202">
        <v>2.86</v>
      </c>
      <c r="O13" s="202">
        <v>3.17</v>
      </c>
      <c r="P13" s="202">
        <v>5.0999999999999996</v>
      </c>
      <c r="Q13" s="202">
        <v>0.22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19.600000000000001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3.59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1.39</v>
      </c>
      <c r="AZ13" s="202">
        <v>5.18</v>
      </c>
      <c r="BA13" s="202">
        <v>3.43</v>
      </c>
      <c r="BB13" s="202">
        <v>0.55000000000000004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0.91</v>
      </c>
      <c r="M14" s="202">
        <v>0</v>
      </c>
      <c r="N14" s="202">
        <v>2.86</v>
      </c>
      <c r="O14" s="202">
        <v>3.17</v>
      </c>
      <c r="P14" s="202">
        <v>5.0999999999999996</v>
      </c>
      <c r="Q14" s="202">
        <v>0.22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19.600000000000001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3.59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1.39</v>
      </c>
      <c r="AZ14" s="202">
        <v>5.18</v>
      </c>
      <c r="BA14" s="202">
        <v>3.43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0.91</v>
      </c>
      <c r="M15" s="202">
        <v>0</v>
      </c>
      <c r="N15" s="202">
        <v>2.86</v>
      </c>
      <c r="O15" s="202">
        <v>3.17</v>
      </c>
      <c r="P15" s="202">
        <v>5.0999999999999996</v>
      </c>
      <c r="Q15" s="202">
        <v>0.22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19.600000000000001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3.59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1.39</v>
      </c>
      <c r="AZ15" s="202">
        <v>5.18</v>
      </c>
      <c r="BA15" s="202">
        <v>3.43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0.91</v>
      </c>
      <c r="M16" s="202">
        <v>0</v>
      </c>
      <c r="N16" s="202">
        <v>2.86</v>
      </c>
      <c r="O16" s="202">
        <v>3.17</v>
      </c>
      <c r="P16" s="202">
        <v>5.0999999999999996</v>
      </c>
      <c r="Q16" s="202">
        <v>0.22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19.600000000000001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3.59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1.39</v>
      </c>
      <c r="AZ16" s="202">
        <v>5.18</v>
      </c>
      <c r="BA16" s="202">
        <v>3.43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0.91</v>
      </c>
      <c r="M17" s="202">
        <v>0</v>
      </c>
      <c r="N17" s="202">
        <v>2.86</v>
      </c>
      <c r="O17" s="202">
        <v>3.17</v>
      </c>
      <c r="P17" s="202">
        <v>5.0999999999999996</v>
      </c>
      <c r="Q17" s="202">
        <v>0.22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19.600000000000001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3.59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1.39</v>
      </c>
      <c r="AZ17" s="202">
        <v>5.18</v>
      </c>
      <c r="BA17" s="202">
        <v>3.43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0.91</v>
      </c>
      <c r="M18" s="202">
        <v>0</v>
      </c>
      <c r="N18" s="202">
        <v>2.86</v>
      </c>
      <c r="O18" s="202">
        <v>3.17</v>
      </c>
      <c r="P18" s="202">
        <v>5.0999999999999996</v>
      </c>
      <c r="Q18" s="202">
        <v>0.22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19.600000000000001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3.59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1.39</v>
      </c>
      <c r="AZ18" s="202">
        <v>5.18</v>
      </c>
      <c r="BA18" s="202">
        <v>3.43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0.91</v>
      </c>
      <c r="M19" s="202">
        <v>0</v>
      </c>
      <c r="N19" s="202">
        <v>2.86</v>
      </c>
      <c r="O19" s="202">
        <v>3.17</v>
      </c>
      <c r="P19" s="202">
        <v>5.0999999999999996</v>
      </c>
      <c r="Q19" s="202">
        <v>0.22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19.600000000000001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3.59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1.39</v>
      </c>
      <c r="AZ19" s="202">
        <v>5.18</v>
      </c>
      <c r="BA19" s="202">
        <v>3.43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0.91</v>
      </c>
      <c r="M20" s="202">
        <v>0</v>
      </c>
      <c r="N20" s="202">
        <v>2.86</v>
      </c>
      <c r="O20" s="202">
        <v>3.17</v>
      </c>
      <c r="P20" s="202">
        <v>5.0999999999999996</v>
      </c>
      <c r="Q20" s="202">
        <v>0.22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19.600000000000001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3.59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1.39</v>
      </c>
      <c r="AZ20" s="202">
        <v>5.18</v>
      </c>
      <c r="BA20" s="202">
        <v>3.43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0.91</v>
      </c>
      <c r="M21" s="202">
        <v>0</v>
      </c>
      <c r="N21" s="202">
        <v>2.86</v>
      </c>
      <c r="O21" s="202">
        <v>3.17</v>
      </c>
      <c r="P21" s="202">
        <v>5.0999999999999996</v>
      </c>
      <c r="Q21" s="202">
        <v>0.22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19.600000000000001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3.59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1.39</v>
      </c>
      <c r="AZ21" s="202">
        <v>5.18</v>
      </c>
      <c r="BA21" s="202">
        <v>3.43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0.91</v>
      </c>
      <c r="M22" s="202">
        <v>0</v>
      </c>
      <c r="N22" s="202">
        <v>2.86</v>
      </c>
      <c r="O22" s="202">
        <v>3.17</v>
      </c>
      <c r="P22" s="202">
        <v>5.0999999999999996</v>
      </c>
      <c r="Q22" s="202">
        <v>0.22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19.600000000000001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3.59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1.39</v>
      </c>
      <c r="AZ22" s="202">
        <v>5.18</v>
      </c>
      <c r="BA22" s="202">
        <v>3.43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0.91</v>
      </c>
      <c r="M23" s="202">
        <v>0</v>
      </c>
      <c r="N23" s="202">
        <v>2.86</v>
      </c>
      <c r="O23" s="202">
        <v>3.17</v>
      </c>
      <c r="P23" s="202">
        <v>5.0999999999999996</v>
      </c>
      <c r="Q23" s="202">
        <v>0.22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2.02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19.600000000000001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3.59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1.39</v>
      </c>
      <c r="AZ23" s="202">
        <v>5.18</v>
      </c>
      <c r="BA23" s="202">
        <v>3.43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0.91</v>
      </c>
      <c r="M24" s="202">
        <v>0</v>
      </c>
      <c r="N24" s="202">
        <v>2.86</v>
      </c>
      <c r="O24" s="202">
        <v>3.17</v>
      </c>
      <c r="P24" s="202">
        <v>5.0999999999999996</v>
      </c>
      <c r="Q24" s="202">
        <v>0.22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2.02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19.600000000000001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3.59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1.39</v>
      </c>
      <c r="AZ24" s="202">
        <v>5.18</v>
      </c>
      <c r="BA24" s="202">
        <v>3.43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0.91</v>
      </c>
      <c r="M25" s="202">
        <v>0</v>
      </c>
      <c r="N25" s="202">
        <v>2.86</v>
      </c>
      <c r="O25" s="202">
        <v>3.17</v>
      </c>
      <c r="P25" s="202">
        <v>5.0999999999999996</v>
      </c>
      <c r="Q25" s="202">
        <v>0.22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2.02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19.600000000000001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3.59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1.39</v>
      </c>
      <c r="AZ25" s="202">
        <v>5.18</v>
      </c>
      <c r="BA25" s="202">
        <v>3.43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0.91</v>
      </c>
      <c r="M26" s="202">
        <v>0</v>
      </c>
      <c r="N26" s="202">
        <v>2.86</v>
      </c>
      <c r="O26" s="202">
        <v>3.17</v>
      </c>
      <c r="P26" s="202">
        <v>5.0999999999999996</v>
      </c>
      <c r="Q26" s="202">
        <v>0.22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2.02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19.600000000000001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3.59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1.39</v>
      </c>
      <c r="AZ26" s="202">
        <v>5.18</v>
      </c>
      <c r="BA26" s="202">
        <v>3.43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0.91</v>
      </c>
      <c r="M27" s="202">
        <v>0</v>
      </c>
      <c r="N27" s="202">
        <v>2.86</v>
      </c>
      <c r="O27" s="202">
        <v>3.17</v>
      </c>
      <c r="P27" s="202">
        <v>5.0999999999999996</v>
      </c>
      <c r="Q27" s="202">
        <v>0.22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2.02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19.600000000000001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3.59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1.39</v>
      </c>
      <c r="AZ27" s="202">
        <v>5.18</v>
      </c>
      <c r="BA27" s="202">
        <v>3.43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0.91</v>
      </c>
      <c r="M28" s="202">
        <v>0</v>
      </c>
      <c r="N28" s="202">
        <v>2.86</v>
      </c>
      <c r="O28" s="202">
        <v>3.17</v>
      </c>
      <c r="P28" s="202">
        <v>5.0999999999999996</v>
      </c>
      <c r="Q28" s="202">
        <v>0.22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2.02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19.600000000000001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3.59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1.39</v>
      </c>
      <c r="AZ28" s="202">
        <v>5.18</v>
      </c>
      <c r="BA28" s="202">
        <v>3.43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0.91</v>
      </c>
      <c r="M29" s="202">
        <v>0</v>
      </c>
      <c r="N29" s="202">
        <v>2.86</v>
      </c>
      <c r="O29" s="202">
        <v>3.17</v>
      </c>
      <c r="P29" s="202">
        <v>5.0999999999999996</v>
      </c>
      <c r="Q29" s="202">
        <v>0.22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2.02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19.600000000000001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3.59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1.39</v>
      </c>
      <c r="AZ29" s="202">
        <v>5.18</v>
      </c>
      <c r="BA29" s="202">
        <v>3.43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0.91</v>
      </c>
      <c r="M30" s="202">
        <v>0</v>
      </c>
      <c r="N30" s="202">
        <v>2.86</v>
      </c>
      <c r="O30" s="202">
        <v>3.17</v>
      </c>
      <c r="P30" s="202">
        <v>5.0999999999999996</v>
      </c>
      <c r="Q30" s="202">
        <v>0.22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2.02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19.600000000000001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3.59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1.39</v>
      </c>
      <c r="AZ30" s="202">
        <v>5.18</v>
      </c>
      <c r="BA30" s="202">
        <v>3.43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0.91</v>
      </c>
      <c r="M31" s="202">
        <v>0</v>
      </c>
      <c r="N31" s="202">
        <v>2.86</v>
      </c>
      <c r="O31" s="202">
        <v>3.17</v>
      </c>
      <c r="P31" s="202">
        <v>5.0999999999999996</v>
      </c>
      <c r="Q31" s="202">
        <v>0.22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2.02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19.600000000000001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3.59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1.39</v>
      </c>
      <c r="AZ31" s="202">
        <v>5.18</v>
      </c>
      <c r="BA31" s="202">
        <v>3.43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0.91</v>
      </c>
      <c r="M32" s="202">
        <v>0</v>
      </c>
      <c r="N32" s="202">
        <v>2.86</v>
      </c>
      <c r="O32" s="202">
        <v>3.17</v>
      </c>
      <c r="P32" s="202">
        <v>5.0999999999999996</v>
      </c>
      <c r="Q32" s="202">
        <v>0.22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2.02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19.600000000000001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3.59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1.39</v>
      </c>
      <c r="AZ32" s="202">
        <v>5.18</v>
      </c>
      <c r="BA32" s="202">
        <v>3.43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0.91</v>
      </c>
      <c r="M33" s="202">
        <v>0</v>
      </c>
      <c r="N33" s="202">
        <v>2.86</v>
      </c>
      <c r="O33" s="202">
        <v>3.17</v>
      </c>
      <c r="P33" s="202">
        <v>5.0999999999999996</v>
      </c>
      <c r="Q33" s="202">
        <v>0.22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2.02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19.600000000000001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3.59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1.39</v>
      </c>
      <c r="AZ33" s="202">
        <v>5.18</v>
      </c>
      <c r="BA33" s="202">
        <v>3.43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0.91</v>
      </c>
      <c r="M34" s="202">
        <v>0</v>
      </c>
      <c r="N34" s="202">
        <v>2.86</v>
      </c>
      <c r="O34" s="202">
        <v>3.17</v>
      </c>
      <c r="P34" s="202">
        <v>5.0999999999999996</v>
      </c>
      <c r="Q34" s="202">
        <v>0.22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2.02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19.600000000000001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3.59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1.39</v>
      </c>
      <c r="AZ34" s="202">
        <v>5.18</v>
      </c>
      <c r="BA34" s="202">
        <v>3.43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0.91</v>
      </c>
      <c r="M35" s="202">
        <v>0</v>
      </c>
      <c r="N35" s="202">
        <v>2.86</v>
      </c>
      <c r="O35" s="202">
        <v>3.17</v>
      </c>
      <c r="P35" s="202">
        <v>5.0999999999999996</v>
      </c>
      <c r="Q35" s="202">
        <v>0.22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1.96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19.600000000000001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3.83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1.39</v>
      </c>
      <c r="AZ35" s="202">
        <v>5.18</v>
      </c>
      <c r="BA35" s="202">
        <v>3.43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0.91</v>
      </c>
      <c r="M36" s="202">
        <v>0</v>
      </c>
      <c r="N36" s="202">
        <v>2.86</v>
      </c>
      <c r="O36" s="202">
        <v>3.17</v>
      </c>
      <c r="P36" s="202">
        <v>5.0999999999999996</v>
      </c>
      <c r="Q36" s="202">
        <v>0.22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1.96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19.600000000000001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3.83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1.39</v>
      </c>
      <c r="AZ36" s="202">
        <v>5.18</v>
      </c>
      <c r="BA36" s="202">
        <v>3.43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0.91</v>
      </c>
      <c r="M37" s="202">
        <v>0</v>
      </c>
      <c r="N37" s="202">
        <v>2.86</v>
      </c>
      <c r="O37" s="202">
        <v>3.17</v>
      </c>
      <c r="P37" s="202">
        <v>5.0999999999999996</v>
      </c>
      <c r="Q37" s="202">
        <v>0.22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1.96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19.600000000000001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3.83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1.39</v>
      </c>
      <c r="AZ37" s="202">
        <v>5.18</v>
      </c>
      <c r="BA37" s="202">
        <v>3.43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0.91</v>
      </c>
      <c r="M38" s="202">
        <v>0</v>
      </c>
      <c r="N38" s="202">
        <v>2.86</v>
      </c>
      <c r="O38" s="202">
        <v>3.17</v>
      </c>
      <c r="P38" s="202">
        <v>5.0999999999999996</v>
      </c>
      <c r="Q38" s="202">
        <v>0.22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1.96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19.600000000000001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3.83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1.39</v>
      </c>
      <c r="AZ38" s="202">
        <v>5.18</v>
      </c>
      <c r="BA38" s="202">
        <v>3.43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0.91</v>
      </c>
      <c r="M39" s="202">
        <v>0</v>
      </c>
      <c r="N39" s="202">
        <v>0</v>
      </c>
      <c r="O39" s="202">
        <v>0</v>
      </c>
      <c r="P39" s="202">
        <v>0</v>
      </c>
      <c r="Q39" s="202">
        <v>0.22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1.96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19.600000000000001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3.83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1.39</v>
      </c>
      <c r="AZ39" s="202">
        <v>5.18</v>
      </c>
      <c r="BA39" s="202">
        <v>3.43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0.91</v>
      </c>
      <c r="M40" s="202">
        <v>0</v>
      </c>
      <c r="N40" s="202">
        <v>0</v>
      </c>
      <c r="O40" s="202">
        <v>0</v>
      </c>
      <c r="P40" s="202">
        <v>0</v>
      </c>
      <c r="Q40" s="202">
        <v>0.22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1.96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19.600000000000001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3.83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1.39</v>
      </c>
      <c r="AZ40" s="202">
        <v>5.18</v>
      </c>
      <c r="BA40" s="202">
        <v>3.43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0.91</v>
      </c>
      <c r="M41" s="202">
        <v>0</v>
      </c>
      <c r="N41" s="202">
        <v>0</v>
      </c>
      <c r="O41" s="202">
        <v>1.64</v>
      </c>
      <c r="P41" s="202">
        <v>0</v>
      </c>
      <c r="Q41" s="202">
        <v>0.22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1.96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19.600000000000001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4.09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1.39</v>
      </c>
      <c r="AZ41" s="202">
        <v>5.18</v>
      </c>
      <c r="BA41" s="202">
        <v>3.43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0.91</v>
      </c>
      <c r="M42" s="202">
        <v>0</v>
      </c>
      <c r="N42" s="202">
        <v>0</v>
      </c>
      <c r="O42" s="202">
        <v>1.64</v>
      </c>
      <c r="P42" s="202">
        <v>0</v>
      </c>
      <c r="Q42" s="202">
        <v>0.22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1.96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19.600000000000001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4.09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1.39</v>
      </c>
      <c r="AZ42" s="202">
        <v>5.18</v>
      </c>
      <c r="BA42" s="202">
        <v>3.43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0.91</v>
      </c>
      <c r="M43" s="202">
        <v>0</v>
      </c>
      <c r="N43" s="202">
        <v>0</v>
      </c>
      <c r="O43" s="202">
        <v>1.64</v>
      </c>
      <c r="P43" s="202">
        <v>0</v>
      </c>
      <c r="Q43" s="202">
        <v>0.22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1.96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19.600000000000001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4.09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1.39</v>
      </c>
      <c r="AZ43" s="202">
        <v>3.56</v>
      </c>
      <c r="BA43" s="202">
        <v>3.43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0.91</v>
      </c>
      <c r="M44" s="202">
        <v>0</v>
      </c>
      <c r="N44" s="202">
        <v>0</v>
      </c>
      <c r="O44" s="202">
        <v>1.64</v>
      </c>
      <c r="P44" s="202">
        <v>0</v>
      </c>
      <c r="Q44" s="202">
        <v>0.22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1.96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19.600000000000001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4.09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1.39</v>
      </c>
      <c r="AZ44" s="202">
        <v>2.35</v>
      </c>
      <c r="BA44" s="202">
        <v>3.43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0.91</v>
      </c>
      <c r="M45" s="202">
        <v>0</v>
      </c>
      <c r="N45" s="202">
        <v>0</v>
      </c>
      <c r="O45" s="202">
        <v>1.64</v>
      </c>
      <c r="P45" s="202">
        <v>0</v>
      </c>
      <c r="Q45" s="202">
        <v>0.22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1.96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19.600000000000001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4.09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1.39</v>
      </c>
      <c r="AZ45" s="202">
        <v>2.35</v>
      </c>
      <c r="BA45" s="202">
        <v>3.43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0.91</v>
      </c>
      <c r="M46" s="202">
        <v>0</v>
      </c>
      <c r="N46" s="202">
        <v>0</v>
      </c>
      <c r="O46" s="202">
        <v>1.64</v>
      </c>
      <c r="P46" s="202">
        <v>0</v>
      </c>
      <c r="Q46" s="202">
        <v>0.22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1.96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19.600000000000001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4.09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1.39</v>
      </c>
      <c r="AZ46" s="202">
        <v>2.35</v>
      </c>
      <c r="BA46" s="202">
        <v>3.43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0.91</v>
      </c>
      <c r="M47" s="202">
        <v>0</v>
      </c>
      <c r="N47" s="202">
        <v>0</v>
      </c>
      <c r="O47" s="202">
        <v>1.64</v>
      </c>
      <c r="P47" s="202">
        <v>0</v>
      </c>
      <c r="Q47" s="202">
        <v>0.22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1.96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19.600000000000001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3.86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1.39</v>
      </c>
      <c r="AZ47" s="202">
        <v>2.35</v>
      </c>
      <c r="BA47" s="202">
        <v>3.43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0.91</v>
      </c>
      <c r="M48" s="202">
        <v>0</v>
      </c>
      <c r="N48" s="202">
        <v>0</v>
      </c>
      <c r="O48" s="202">
        <v>1.64</v>
      </c>
      <c r="P48" s="202">
        <v>0</v>
      </c>
      <c r="Q48" s="202">
        <v>0.22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1.96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19.600000000000001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3.86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1.39</v>
      </c>
      <c r="AZ48" s="202">
        <v>1.17</v>
      </c>
      <c r="BA48" s="202">
        <v>3.43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0.91</v>
      </c>
      <c r="M49" s="202">
        <v>0</v>
      </c>
      <c r="N49" s="202">
        <v>0</v>
      </c>
      <c r="O49" s="202">
        <v>1.64</v>
      </c>
      <c r="P49" s="202">
        <v>0</v>
      </c>
      <c r="Q49" s="202">
        <v>0.22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1.96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19.600000000000001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3.86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1.39</v>
      </c>
      <c r="AZ49" s="202">
        <v>1.17</v>
      </c>
      <c r="BA49" s="202">
        <v>3.43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0.91</v>
      </c>
      <c r="M50" s="202">
        <v>0</v>
      </c>
      <c r="N50" s="202">
        <v>0</v>
      </c>
      <c r="O50" s="202">
        <v>1.64</v>
      </c>
      <c r="P50" s="202">
        <v>0</v>
      </c>
      <c r="Q50" s="202">
        <v>0.22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1.96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19.600000000000001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3.86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1.39</v>
      </c>
      <c r="AZ50" s="202">
        <v>1.17</v>
      </c>
      <c r="BA50" s="202">
        <v>3.43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0.91</v>
      </c>
      <c r="M51" s="202">
        <v>0</v>
      </c>
      <c r="N51" s="202">
        <v>0</v>
      </c>
      <c r="O51" s="202">
        <v>1.64</v>
      </c>
      <c r="P51" s="202">
        <v>0</v>
      </c>
      <c r="Q51" s="202">
        <v>0.22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2.02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19.600000000000001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3.86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1.39</v>
      </c>
      <c r="AZ51" s="202">
        <v>1.17</v>
      </c>
      <c r="BA51" s="202">
        <v>3.43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0.91</v>
      </c>
      <c r="M52" s="202">
        <v>0</v>
      </c>
      <c r="N52" s="202">
        <v>0</v>
      </c>
      <c r="O52" s="202">
        <v>1.64</v>
      </c>
      <c r="P52" s="202">
        <v>0</v>
      </c>
      <c r="Q52" s="202">
        <v>0.22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2.02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19.600000000000001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3.86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1.39</v>
      </c>
      <c r="AZ52" s="202">
        <v>1.17</v>
      </c>
      <c r="BA52" s="202">
        <v>3.43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0.91</v>
      </c>
      <c r="M53" s="202">
        <v>0</v>
      </c>
      <c r="N53" s="202">
        <v>0</v>
      </c>
      <c r="O53" s="202">
        <v>1.64</v>
      </c>
      <c r="P53" s="202">
        <v>0</v>
      </c>
      <c r="Q53" s="202">
        <v>0.22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19.600000000000001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3.86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1.39</v>
      </c>
      <c r="AZ53" s="202">
        <v>1.17</v>
      </c>
      <c r="BA53" s="202">
        <v>3.43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0.91</v>
      </c>
      <c r="M54" s="202">
        <v>0</v>
      </c>
      <c r="N54" s="202">
        <v>0</v>
      </c>
      <c r="O54" s="202">
        <v>1.64</v>
      </c>
      <c r="P54" s="202">
        <v>0</v>
      </c>
      <c r="Q54" s="202">
        <v>0.22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1.96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19.600000000000001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3.86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1.39</v>
      </c>
      <c r="AZ54" s="202">
        <v>1.17</v>
      </c>
      <c r="BA54" s="202">
        <v>3.43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0.91</v>
      </c>
      <c r="M55" s="202">
        <v>0</v>
      </c>
      <c r="N55" s="202">
        <v>0</v>
      </c>
      <c r="O55" s="202">
        <v>1.64</v>
      </c>
      <c r="P55" s="202">
        <v>0</v>
      </c>
      <c r="Q55" s="202">
        <v>0.22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1.96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19.600000000000001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4.38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1.39</v>
      </c>
      <c r="AZ55" s="202">
        <v>2.35</v>
      </c>
      <c r="BA55" s="202">
        <v>3.43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0.91</v>
      </c>
      <c r="M56" s="202">
        <v>0</v>
      </c>
      <c r="N56" s="202">
        <v>0</v>
      </c>
      <c r="O56" s="202">
        <v>1.64</v>
      </c>
      <c r="P56" s="202">
        <v>0</v>
      </c>
      <c r="Q56" s="202">
        <v>0.22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1.96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19.600000000000001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4.09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1.39</v>
      </c>
      <c r="AZ56" s="202">
        <v>2.37</v>
      </c>
      <c r="BA56" s="202">
        <v>3.43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0.91</v>
      </c>
      <c r="M57" s="202">
        <v>0</v>
      </c>
      <c r="N57" s="202">
        <v>0</v>
      </c>
      <c r="O57" s="202">
        <v>0</v>
      </c>
      <c r="P57" s="202">
        <v>0</v>
      </c>
      <c r="Q57" s="202">
        <v>0.22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1.96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19.600000000000001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4.09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1.39</v>
      </c>
      <c r="AZ57" s="202">
        <v>2.37</v>
      </c>
      <c r="BA57" s="202">
        <v>3.43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0.91</v>
      </c>
      <c r="M58" s="202">
        <v>0</v>
      </c>
      <c r="N58" s="202">
        <v>0</v>
      </c>
      <c r="O58" s="202">
        <v>0</v>
      </c>
      <c r="P58" s="202">
        <v>0</v>
      </c>
      <c r="Q58" s="202">
        <v>0.22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1.96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19.600000000000001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4.09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1.39</v>
      </c>
      <c r="AZ58" s="202">
        <v>2.14</v>
      </c>
      <c r="BA58" s="202">
        <v>3.43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0.91</v>
      </c>
      <c r="M59" s="202">
        <v>0</v>
      </c>
      <c r="N59" s="202">
        <v>0</v>
      </c>
      <c r="O59" s="202">
        <v>0</v>
      </c>
      <c r="P59" s="202">
        <v>0</v>
      </c>
      <c r="Q59" s="202">
        <v>0.22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1.96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19.600000000000001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4.09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1.39</v>
      </c>
      <c r="AZ59" s="202">
        <v>2.14</v>
      </c>
      <c r="BA59" s="202">
        <v>3.43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0.91</v>
      </c>
      <c r="M60" s="202">
        <v>0</v>
      </c>
      <c r="N60" s="202">
        <v>0</v>
      </c>
      <c r="O60" s="202">
        <v>0</v>
      </c>
      <c r="P60" s="202">
        <v>0</v>
      </c>
      <c r="Q60" s="202">
        <v>0.22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1.96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19.600000000000001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4.09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1.39</v>
      </c>
      <c r="AZ60" s="202">
        <v>2.14</v>
      </c>
      <c r="BA60" s="202">
        <v>3.43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0.91</v>
      </c>
      <c r="M61" s="202">
        <v>0</v>
      </c>
      <c r="N61" s="202">
        <v>0</v>
      </c>
      <c r="O61" s="202">
        <v>0</v>
      </c>
      <c r="P61" s="202">
        <v>0</v>
      </c>
      <c r="Q61" s="202">
        <v>0.22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1.96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19.600000000000001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4.09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1.39</v>
      </c>
      <c r="AZ61" s="202">
        <v>2.14</v>
      </c>
      <c r="BA61" s="202">
        <v>3.43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0.91</v>
      </c>
      <c r="M62" s="202">
        <v>0</v>
      </c>
      <c r="N62" s="202">
        <v>0</v>
      </c>
      <c r="O62" s="202">
        <v>0</v>
      </c>
      <c r="P62" s="202">
        <v>0</v>
      </c>
      <c r="Q62" s="202">
        <v>0.22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1.96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19.600000000000001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4.09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1.39</v>
      </c>
      <c r="AZ62" s="202">
        <v>2.14</v>
      </c>
      <c r="BA62" s="202">
        <v>3.43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0.91</v>
      </c>
      <c r="M63" s="202">
        <v>0</v>
      </c>
      <c r="N63" s="202">
        <v>0</v>
      </c>
      <c r="O63" s="202">
        <v>0</v>
      </c>
      <c r="P63" s="202">
        <v>0</v>
      </c>
      <c r="Q63" s="202">
        <v>0.22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1.96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19.600000000000001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4.09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1.39</v>
      </c>
      <c r="AZ63" s="202">
        <v>2.14</v>
      </c>
      <c r="BA63" s="202">
        <v>3.43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0.91</v>
      </c>
      <c r="M64" s="202">
        <v>0</v>
      </c>
      <c r="N64" s="202">
        <v>0</v>
      </c>
      <c r="O64" s="202">
        <v>0</v>
      </c>
      <c r="P64" s="202">
        <v>0</v>
      </c>
      <c r="Q64" s="202">
        <v>0.22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1.96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19.600000000000001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4.09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1.39</v>
      </c>
      <c r="AZ64" s="202">
        <v>2.37</v>
      </c>
      <c r="BA64" s="202">
        <v>3.43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0.91</v>
      </c>
      <c r="M65" s="202">
        <v>0</v>
      </c>
      <c r="N65" s="202">
        <v>0</v>
      </c>
      <c r="O65" s="202">
        <v>0</v>
      </c>
      <c r="P65" s="202">
        <v>0</v>
      </c>
      <c r="Q65" s="202">
        <v>0.22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1.96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19.600000000000001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4.09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1.39</v>
      </c>
      <c r="AZ65" s="202">
        <v>3.56</v>
      </c>
      <c r="BA65" s="202">
        <v>3.43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0.91</v>
      </c>
      <c r="M66" s="202">
        <v>0</v>
      </c>
      <c r="N66" s="202">
        <v>0</v>
      </c>
      <c r="O66" s="202">
        <v>0</v>
      </c>
      <c r="P66" s="202">
        <v>0</v>
      </c>
      <c r="Q66" s="202">
        <v>0.22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2.02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19.600000000000001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4.09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1.39</v>
      </c>
      <c r="AZ66" s="202">
        <v>3.56</v>
      </c>
      <c r="BA66" s="202">
        <v>3.43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0.91</v>
      </c>
      <c r="M67" s="202">
        <v>0</v>
      </c>
      <c r="N67" s="202">
        <v>0</v>
      </c>
      <c r="O67" s="202">
        <v>0</v>
      </c>
      <c r="P67" s="202">
        <v>0</v>
      </c>
      <c r="Q67" s="202">
        <v>0.22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2.02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19.600000000000001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3.83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1.39</v>
      </c>
      <c r="AZ67" s="202">
        <v>5.18</v>
      </c>
      <c r="BA67" s="202">
        <v>3.43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0.91</v>
      </c>
      <c r="M68" s="202">
        <v>0</v>
      </c>
      <c r="N68" s="202">
        <v>0</v>
      </c>
      <c r="O68" s="202">
        <v>0</v>
      </c>
      <c r="P68" s="202">
        <v>0</v>
      </c>
      <c r="Q68" s="202">
        <v>0.22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2.02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19.600000000000001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3.83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1.39</v>
      </c>
      <c r="AZ68" s="202">
        <v>5.18</v>
      </c>
      <c r="BA68" s="202">
        <v>3.43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0.91</v>
      </c>
      <c r="M69" s="202">
        <v>0</v>
      </c>
      <c r="N69" s="202">
        <v>0</v>
      </c>
      <c r="O69" s="202">
        <v>0</v>
      </c>
      <c r="P69" s="202">
        <v>0</v>
      </c>
      <c r="Q69" s="202">
        <v>0.22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2.02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19.600000000000001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3.83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1.39</v>
      </c>
      <c r="AZ69" s="202">
        <v>5.18</v>
      </c>
      <c r="BA69" s="202">
        <v>3.43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0.91</v>
      </c>
      <c r="M70" s="202">
        <v>0</v>
      </c>
      <c r="N70" s="202">
        <v>0</v>
      </c>
      <c r="O70" s="202">
        <v>0</v>
      </c>
      <c r="P70" s="202">
        <v>0</v>
      </c>
      <c r="Q70" s="202">
        <v>0.22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2.02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19.600000000000001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3.83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1.39</v>
      </c>
      <c r="AZ70" s="202">
        <v>5.18</v>
      </c>
      <c r="BA70" s="202">
        <v>3.43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1.96</v>
      </c>
      <c r="M71" s="202">
        <v>0</v>
      </c>
      <c r="N71" s="202">
        <v>0</v>
      </c>
      <c r="O71" s="202">
        <v>0</v>
      </c>
      <c r="P71" s="202">
        <v>0</v>
      </c>
      <c r="Q71" s="202">
        <v>0.17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1.96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19.600000000000001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3.83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1.39</v>
      </c>
      <c r="AZ71" s="202">
        <v>5.18</v>
      </c>
      <c r="BA71" s="202">
        <v>3.43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1.96</v>
      </c>
      <c r="M72" s="202">
        <v>0</v>
      </c>
      <c r="N72" s="202">
        <v>0</v>
      </c>
      <c r="O72" s="202">
        <v>0</v>
      </c>
      <c r="P72" s="202">
        <v>0</v>
      </c>
      <c r="Q72" s="202">
        <v>0.17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1.96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19.600000000000001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3.83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1.39</v>
      </c>
      <c r="AZ72" s="202">
        <v>5.18</v>
      </c>
      <c r="BA72" s="202">
        <v>3.43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1.96</v>
      </c>
      <c r="M73" s="202">
        <v>0</v>
      </c>
      <c r="N73" s="202">
        <v>0</v>
      </c>
      <c r="O73" s="202">
        <v>0</v>
      </c>
      <c r="P73" s="202">
        <v>0</v>
      </c>
      <c r="Q73" s="202">
        <v>0.17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1.96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19.600000000000001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3.83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1.39</v>
      </c>
      <c r="AZ73" s="202">
        <v>5.18</v>
      </c>
      <c r="BA73" s="202">
        <v>3.43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1.96</v>
      </c>
      <c r="M74" s="202">
        <v>0</v>
      </c>
      <c r="N74" s="202">
        <v>0</v>
      </c>
      <c r="O74" s="202">
        <v>0</v>
      </c>
      <c r="P74" s="202">
        <v>0</v>
      </c>
      <c r="Q74" s="202">
        <v>0.17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1.96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19.600000000000001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3.83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1.39</v>
      </c>
      <c r="AZ74" s="202">
        <v>5.18</v>
      </c>
      <c r="BA74" s="202">
        <v>3.43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1.96</v>
      </c>
      <c r="M75" s="202">
        <v>0</v>
      </c>
      <c r="N75" s="202">
        <v>1.36</v>
      </c>
      <c r="O75" s="202">
        <v>3.17</v>
      </c>
      <c r="P75" s="202">
        <v>5.0999999999999996</v>
      </c>
      <c r="Q75" s="202">
        <v>0.17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1.96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19.600000000000001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3.83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1.39</v>
      </c>
      <c r="AZ75" s="202">
        <v>5.18</v>
      </c>
      <c r="BA75" s="202">
        <v>3.43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1.96</v>
      </c>
      <c r="M76" s="202">
        <v>0</v>
      </c>
      <c r="N76" s="202">
        <v>1.36</v>
      </c>
      <c r="O76" s="202">
        <v>3.17</v>
      </c>
      <c r="P76" s="202">
        <v>5.0999999999999996</v>
      </c>
      <c r="Q76" s="202">
        <v>0.17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1.96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19.600000000000001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3.83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2.79</v>
      </c>
      <c r="AZ76" s="202">
        <v>5.18</v>
      </c>
      <c r="BA76" s="202">
        <v>3.43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1.36</v>
      </c>
      <c r="O77" s="202">
        <v>3.17</v>
      </c>
      <c r="P77" s="202">
        <v>5.0999999999999996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1.96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19.600000000000001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3.59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4.18</v>
      </c>
      <c r="AZ77" s="202">
        <v>5.18</v>
      </c>
      <c r="BA77" s="202">
        <v>3.5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1.36</v>
      </c>
      <c r="O78" s="202">
        <v>3.17</v>
      </c>
      <c r="P78" s="202">
        <v>5.0999999999999996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1.96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19.600000000000001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4.18</v>
      </c>
      <c r="AZ78" s="202">
        <v>5.18</v>
      </c>
      <c r="BA78" s="202">
        <v>3.5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1.36</v>
      </c>
      <c r="O79" s="202">
        <v>3.17</v>
      </c>
      <c r="P79" s="202">
        <v>5.0999999999999996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1.96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19.600000000000001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4.18</v>
      </c>
      <c r="AZ79" s="202">
        <v>5.18</v>
      </c>
      <c r="BA79" s="202">
        <v>3.5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1.36</v>
      </c>
      <c r="O80" s="202">
        <v>3.17</v>
      </c>
      <c r="P80" s="202">
        <v>5.0999999999999996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1.96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19.600000000000001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4.18</v>
      </c>
      <c r="AZ80" s="202">
        <v>5.18</v>
      </c>
      <c r="BA80" s="202">
        <v>3.5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1.36</v>
      </c>
      <c r="O81" s="202">
        <v>3.17</v>
      </c>
      <c r="P81" s="202">
        <v>5.0999999999999996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1.96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19.600000000000001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4.18</v>
      </c>
      <c r="AZ81" s="202">
        <v>5.18</v>
      </c>
      <c r="BA81" s="202">
        <v>3.5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1.36</v>
      </c>
      <c r="O82" s="202">
        <v>3.17</v>
      </c>
      <c r="P82" s="202">
        <v>5.0999999999999996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1.96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19.600000000000001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4.18</v>
      </c>
      <c r="AZ82" s="202">
        <v>5.18</v>
      </c>
      <c r="BA82" s="202">
        <v>3.5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1.36</v>
      </c>
      <c r="O83" s="202">
        <v>3.17</v>
      </c>
      <c r="P83" s="202">
        <v>5.0999999999999996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1.96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19.600000000000001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4.18</v>
      </c>
      <c r="AZ83" s="202">
        <v>5.18</v>
      </c>
      <c r="BA83" s="202">
        <v>3.5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1.36</v>
      </c>
      <c r="O84" s="202">
        <v>3.17</v>
      </c>
      <c r="P84" s="202">
        <v>5.0999999999999996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1.96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19.600000000000001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4.18</v>
      </c>
      <c r="AZ84" s="202">
        <v>5.18</v>
      </c>
      <c r="BA84" s="202">
        <v>3.5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1.36</v>
      </c>
      <c r="O85" s="202">
        <v>3.17</v>
      </c>
      <c r="P85" s="202">
        <v>5.0999999999999996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1.96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19.600000000000001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2.79</v>
      </c>
      <c r="AZ85" s="202">
        <v>5.18</v>
      </c>
      <c r="BA85" s="202">
        <v>3.43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1.36</v>
      </c>
      <c r="O86" s="202">
        <v>3.17</v>
      </c>
      <c r="P86" s="202">
        <v>5.0999999999999996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1.96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19.600000000000001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2.79</v>
      </c>
      <c r="AZ86" s="202">
        <v>5.18</v>
      </c>
      <c r="BA86" s="202">
        <v>3.43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1.36</v>
      </c>
      <c r="O87" s="202">
        <v>3.17</v>
      </c>
      <c r="P87" s="202">
        <v>5.0999999999999996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1.96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18.95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1.39</v>
      </c>
      <c r="AZ87" s="202">
        <v>5.18</v>
      </c>
      <c r="BA87" s="202">
        <v>3.43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1.36</v>
      </c>
      <c r="O88" s="202">
        <v>3.17</v>
      </c>
      <c r="P88" s="202">
        <v>5.0999999999999996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1.96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18.95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1.39</v>
      </c>
      <c r="AZ88" s="202">
        <v>5.18</v>
      </c>
      <c r="BA88" s="202">
        <v>3.43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1.36</v>
      </c>
      <c r="O89" s="202">
        <v>3.17</v>
      </c>
      <c r="P89" s="202">
        <v>5.0999999999999996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1.96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18.95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1.39</v>
      </c>
      <c r="AZ89" s="202">
        <v>5.18</v>
      </c>
      <c r="BA89" s="202">
        <v>3.43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1.36</v>
      </c>
      <c r="O90" s="202">
        <v>3.17</v>
      </c>
      <c r="P90" s="202">
        <v>5.0999999999999996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1.96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18.95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1.39</v>
      </c>
      <c r="AZ90" s="202">
        <v>5.18</v>
      </c>
      <c r="BA90" s="202">
        <v>3.43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1.36</v>
      </c>
      <c r="O91" s="202">
        <v>3.17</v>
      </c>
      <c r="P91" s="202">
        <v>5.0999999999999996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1.96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19.600000000000001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1.39</v>
      </c>
      <c r="AZ91" s="202">
        <v>5.18</v>
      </c>
      <c r="BA91" s="202">
        <v>3.5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1.36</v>
      </c>
      <c r="O92" s="202">
        <v>3.17</v>
      </c>
      <c r="P92" s="202">
        <v>5.0999999999999996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1.96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19.600000000000001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1.39</v>
      </c>
      <c r="AZ92" s="202">
        <v>5.18</v>
      </c>
      <c r="BA92" s="202">
        <v>3.5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1.36</v>
      </c>
      <c r="O93" s="202">
        <v>3.17</v>
      </c>
      <c r="P93" s="202">
        <v>5.0999999999999996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1.96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19.600000000000001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1.39</v>
      </c>
      <c r="AZ93" s="202">
        <v>5.18</v>
      </c>
      <c r="BA93" s="202">
        <v>3.5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1.36</v>
      </c>
      <c r="O94" s="202">
        <v>3.17</v>
      </c>
      <c r="P94" s="202">
        <v>5.0999999999999996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1.96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19.600000000000001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1.39</v>
      </c>
      <c r="AZ94" s="202">
        <v>5.18</v>
      </c>
      <c r="BA94" s="202">
        <v>3.5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1.36</v>
      </c>
      <c r="O95" s="202">
        <v>3.17</v>
      </c>
      <c r="P95" s="202">
        <v>5.0999999999999996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19.600000000000001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1.39</v>
      </c>
      <c r="AZ95" s="202">
        <v>5.18</v>
      </c>
      <c r="BA95" s="202">
        <v>3.43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1.36</v>
      </c>
      <c r="O96" s="202">
        <v>3.17</v>
      </c>
      <c r="P96" s="202">
        <v>5.0999999999999996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19.600000000000001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1.39</v>
      </c>
      <c r="AZ96" s="202">
        <v>5.18</v>
      </c>
      <c r="BA96" s="202">
        <v>3.43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1.36</v>
      </c>
      <c r="O97" s="202">
        <v>3.17</v>
      </c>
      <c r="P97" s="202">
        <v>5.0999999999999996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19.600000000000001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1.39</v>
      </c>
      <c r="AZ97" s="202">
        <v>5.18</v>
      </c>
      <c r="BA97" s="202">
        <v>3.43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1.36</v>
      </c>
      <c r="O98" s="202">
        <v>3.17</v>
      </c>
      <c r="P98" s="202">
        <v>5.0999999999999996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19.600000000000001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1.39</v>
      </c>
      <c r="AZ98" s="202">
        <v>5.18</v>
      </c>
      <c r="BA98" s="202">
        <v>3.43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1.6362499999999978E-2</v>
      </c>
      <c r="M99">
        <f t="shared" si="0"/>
        <v>0</v>
      </c>
      <c r="N99">
        <f t="shared" si="0"/>
        <v>3.3900000000000013E-2</v>
      </c>
      <c r="O99">
        <f t="shared" si="0"/>
        <v>5.4109999999999915E-2</v>
      </c>
      <c r="P99">
        <f t="shared" si="0"/>
        <v>7.6499999999999999E-2</v>
      </c>
      <c r="Q99">
        <f t="shared" si="0"/>
        <v>3.5000000000000027E-3</v>
      </c>
      <c r="R99">
        <f t="shared" si="0"/>
        <v>0</v>
      </c>
      <c r="S99">
        <f t="shared" si="0"/>
        <v>0</v>
      </c>
      <c r="T99">
        <f t="shared" si="0"/>
        <v>6.2500000000000001E-4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4.7700000000000034E-2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0.46974999999999939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7.104250000000005E-2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3.9989999999999977E-2</v>
      </c>
      <c r="AZ99">
        <f t="shared" si="0"/>
        <v>0.10588250000000005</v>
      </c>
      <c r="BA99">
        <f t="shared" si="0"/>
        <v>8.2530000000000117E-2</v>
      </c>
      <c r="BB99">
        <f t="shared" si="0"/>
        <v>6.2500000000000001E-4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5">
        <v>34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34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34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34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34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34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34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34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34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34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34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34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34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34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34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34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34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34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34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34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34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34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34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34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34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34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34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34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34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34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34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34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33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33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33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33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33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33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33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33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33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33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33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33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33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33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33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33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34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34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34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33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33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33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33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33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33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33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33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33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33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33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33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34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34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34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34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34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33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33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33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33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33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33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33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33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33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33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33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33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33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33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33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33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33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33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33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33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33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33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33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33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34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34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34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34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0.80300000000000005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6.48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18.77</v>
      </c>
      <c r="E3" s="202">
        <v>0</v>
      </c>
      <c r="F3" s="202">
        <v>0</v>
      </c>
      <c r="G3" s="202">
        <v>30.58</v>
      </c>
      <c r="H3" s="202">
        <v>0</v>
      </c>
      <c r="I3" s="202">
        <v>0</v>
      </c>
      <c r="J3" s="202">
        <v>38.020000000000003</v>
      </c>
      <c r="K3" s="202">
        <v>16.36</v>
      </c>
      <c r="L3" s="202">
        <v>0.3</v>
      </c>
      <c r="M3" s="202">
        <v>0</v>
      </c>
      <c r="N3" s="202">
        <v>1.68</v>
      </c>
      <c r="O3" s="202">
        <v>2.37</v>
      </c>
      <c r="P3" s="202">
        <v>0.87</v>
      </c>
      <c r="Q3" s="202">
        <v>0.28999999999999998</v>
      </c>
      <c r="R3" s="202">
        <v>0.57999999999999996</v>
      </c>
      <c r="S3" s="202">
        <v>0.37</v>
      </c>
      <c r="T3" s="202">
        <v>0</v>
      </c>
      <c r="U3" s="202">
        <v>1.95</v>
      </c>
      <c r="V3" s="202">
        <v>0.95</v>
      </c>
      <c r="W3" s="202">
        <v>0.47</v>
      </c>
      <c r="X3" s="202">
        <v>1.39</v>
      </c>
      <c r="Y3" s="202">
        <v>0</v>
      </c>
      <c r="Z3" s="202">
        <v>3.94</v>
      </c>
      <c r="AA3" s="202">
        <v>1.27</v>
      </c>
      <c r="AB3" s="202">
        <v>0</v>
      </c>
      <c r="AC3" s="202">
        <v>19.61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90.53</v>
      </c>
      <c r="AJ3" s="202">
        <v>0</v>
      </c>
      <c r="AK3" s="202">
        <v>15.61</v>
      </c>
      <c r="AL3" s="202">
        <v>0</v>
      </c>
      <c r="AM3" s="202">
        <v>0</v>
      </c>
      <c r="AN3" s="202">
        <v>0</v>
      </c>
      <c r="AO3" s="202">
        <v>192.99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18.77</v>
      </c>
      <c r="E4" s="202">
        <v>0</v>
      </c>
      <c r="F4" s="202">
        <v>0</v>
      </c>
      <c r="G4" s="202">
        <v>30.58</v>
      </c>
      <c r="H4" s="202">
        <v>0</v>
      </c>
      <c r="I4" s="202">
        <v>0</v>
      </c>
      <c r="J4" s="202">
        <v>38.020000000000003</v>
      </c>
      <c r="K4" s="202">
        <v>16.36</v>
      </c>
      <c r="L4" s="202">
        <v>0.3</v>
      </c>
      <c r="M4" s="202">
        <v>0</v>
      </c>
      <c r="N4" s="202">
        <v>1.68</v>
      </c>
      <c r="O4" s="202">
        <v>2.37</v>
      </c>
      <c r="P4" s="202">
        <v>0.87</v>
      </c>
      <c r="Q4" s="202">
        <v>0.28999999999999998</v>
      </c>
      <c r="R4" s="202">
        <v>0.57999999999999996</v>
      </c>
      <c r="S4" s="202">
        <v>0.37</v>
      </c>
      <c r="T4" s="202">
        <v>0</v>
      </c>
      <c r="U4" s="202">
        <v>1.95</v>
      </c>
      <c r="V4" s="202">
        <v>0.28999999999999998</v>
      </c>
      <c r="W4" s="202">
        <v>0.47</v>
      </c>
      <c r="X4" s="202">
        <v>1.39</v>
      </c>
      <c r="Y4" s="202">
        <v>0</v>
      </c>
      <c r="Z4" s="202">
        <v>3.94</v>
      </c>
      <c r="AA4" s="202">
        <v>1.27</v>
      </c>
      <c r="AB4" s="202">
        <v>0</v>
      </c>
      <c r="AC4" s="202">
        <v>19.61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90.53</v>
      </c>
      <c r="AJ4" s="202">
        <v>0</v>
      </c>
      <c r="AK4" s="202">
        <v>15.61</v>
      </c>
      <c r="AL4" s="202">
        <v>0</v>
      </c>
      <c r="AM4" s="202">
        <v>0</v>
      </c>
      <c r="AN4" s="202">
        <v>0</v>
      </c>
      <c r="AO4" s="202">
        <v>192.99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18.77</v>
      </c>
      <c r="E5" s="202">
        <v>0</v>
      </c>
      <c r="F5" s="202">
        <v>0</v>
      </c>
      <c r="G5" s="202">
        <v>30.58</v>
      </c>
      <c r="H5" s="202">
        <v>0</v>
      </c>
      <c r="I5" s="202">
        <v>0</v>
      </c>
      <c r="J5" s="202">
        <v>38.020000000000003</v>
      </c>
      <c r="K5" s="202">
        <v>16.36</v>
      </c>
      <c r="L5" s="202">
        <v>0.3</v>
      </c>
      <c r="M5" s="202">
        <v>0</v>
      </c>
      <c r="N5" s="202">
        <v>1.68</v>
      </c>
      <c r="O5" s="202">
        <v>2.37</v>
      </c>
      <c r="P5" s="202">
        <v>0.87</v>
      </c>
      <c r="Q5" s="202">
        <v>0.28999999999999998</v>
      </c>
      <c r="R5" s="202">
        <v>0.57999999999999996</v>
      </c>
      <c r="S5" s="202">
        <v>0.37</v>
      </c>
      <c r="T5" s="202">
        <v>0</v>
      </c>
      <c r="U5" s="202">
        <v>1.95</v>
      </c>
      <c r="V5" s="202">
        <v>0.28999999999999998</v>
      </c>
      <c r="W5" s="202">
        <v>0.47</v>
      </c>
      <c r="X5" s="202">
        <v>1.39</v>
      </c>
      <c r="Y5" s="202">
        <v>0</v>
      </c>
      <c r="Z5" s="202">
        <v>3.94</v>
      </c>
      <c r="AA5" s="202">
        <v>1.27</v>
      </c>
      <c r="AB5" s="202">
        <v>0</v>
      </c>
      <c r="AC5" s="202">
        <v>19.61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90.53</v>
      </c>
      <c r="AJ5" s="202">
        <v>0</v>
      </c>
      <c r="AK5" s="202">
        <v>15.61</v>
      </c>
      <c r="AL5" s="202">
        <v>0</v>
      </c>
      <c r="AM5" s="202">
        <v>0</v>
      </c>
      <c r="AN5" s="202">
        <v>0</v>
      </c>
      <c r="AO5" s="202">
        <v>192.99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18.77</v>
      </c>
      <c r="E6" s="202">
        <v>0</v>
      </c>
      <c r="F6" s="202">
        <v>0</v>
      </c>
      <c r="G6" s="202">
        <v>30.58</v>
      </c>
      <c r="H6" s="202">
        <v>0</v>
      </c>
      <c r="I6" s="202">
        <v>0</v>
      </c>
      <c r="J6" s="202">
        <v>38.020000000000003</v>
      </c>
      <c r="K6" s="202">
        <v>45.02</v>
      </c>
      <c r="L6" s="202">
        <v>0.24</v>
      </c>
      <c r="M6" s="202">
        <v>0</v>
      </c>
      <c r="N6" s="202">
        <v>1.68</v>
      </c>
      <c r="O6" s="202">
        <v>2.37</v>
      </c>
      <c r="P6" s="202">
        <v>0.87</v>
      </c>
      <c r="Q6" s="202">
        <v>0.28999999999999998</v>
      </c>
      <c r="R6" s="202">
        <v>0.57999999999999996</v>
      </c>
      <c r="S6" s="202">
        <v>0.37</v>
      </c>
      <c r="T6" s="202">
        <v>0</v>
      </c>
      <c r="U6" s="202">
        <v>1.95</v>
      </c>
      <c r="V6" s="202">
        <v>0.28999999999999998</v>
      </c>
      <c r="W6" s="202">
        <v>0.47</v>
      </c>
      <c r="X6" s="202">
        <v>1.39</v>
      </c>
      <c r="Y6" s="202">
        <v>0</v>
      </c>
      <c r="Z6" s="202">
        <v>3.94</v>
      </c>
      <c r="AA6" s="202">
        <v>1.27</v>
      </c>
      <c r="AB6" s="202">
        <v>0</v>
      </c>
      <c r="AC6" s="202">
        <v>19.61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90.53</v>
      </c>
      <c r="AJ6" s="202">
        <v>0</v>
      </c>
      <c r="AK6" s="202">
        <v>15.61</v>
      </c>
      <c r="AL6" s="202">
        <v>0</v>
      </c>
      <c r="AM6" s="202">
        <v>0</v>
      </c>
      <c r="AN6" s="202">
        <v>0</v>
      </c>
      <c r="AO6" s="202">
        <v>192.99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18.77</v>
      </c>
      <c r="E7" s="202">
        <v>0</v>
      </c>
      <c r="F7" s="202">
        <v>0</v>
      </c>
      <c r="G7" s="202">
        <v>30.58</v>
      </c>
      <c r="H7" s="202">
        <v>0</v>
      </c>
      <c r="I7" s="202">
        <v>0</v>
      </c>
      <c r="J7" s="202">
        <v>38.020000000000003</v>
      </c>
      <c r="K7" s="202">
        <v>93.42</v>
      </c>
      <c r="L7" s="202">
        <v>0.24</v>
      </c>
      <c r="M7" s="202">
        <v>0</v>
      </c>
      <c r="N7" s="202">
        <v>1.68</v>
      </c>
      <c r="O7" s="202">
        <v>2.37</v>
      </c>
      <c r="P7" s="202">
        <v>0.87</v>
      </c>
      <c r="Q7" s="202">
        <v>0.28999999999999998</v>
      </c>
      <c r="R7" s="202">
        <v>0.6</v>
      </c>
      <c r="S7" s="202">
        <v>0.37</v>
      </c>
      <c r="T7" s="202">
        <v>0</v>
      </c>
      <c r="U7" s="202">
        <v>1.95</v>
      </c>
      <c r="V7" s="202">
        <v>0.28999999999999998</v>
      </c>
      <c r="W7" s="202">
        <v>0.47</v>
      </c>
      <c r="X7" s="202">
        <v>1.39</v>
      </c>
      <c r="Y7" s="202">
        <v>0</v>
      </c>
      <c r="Z7" s="202">
        <v>0</v>
      </c>
      <c r="AA7" s="202">
        <v>0</v>
      </c>
      <c r="AB7" s="202">
        <v>0</v>
      </c>
      <c r="AC7" s="202">
        <v>19.61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90.53</v>
      </c>
      <c r="AJ7" s="202">
        <v>0</v>
      </c>
      <c r="AK7" s="202">
        <v>15.61</v>
      </c>
      <c r="AL7" s="202">
        <v>0</v>
      </c>
      <c r="AM7" s="202">
        <v>0</v>
      </c>
      <c r="AN7" s="202">
        <v>0</v>
      </c>
      <c r="AO7" s="202">
        <v>192.99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18.77</v>
      </c>
      <c r="E8" s="202">
        <v>0</v>
      </c>
      <c r="F8" s="202">
        <v>0</v>
      </c>
      <c r="G8" s="202">
        <v>30.58</v>
      </c>
      <c r="H8" s="202">
        <v>0</v>
      </c>
      <c r="I8" s="202">
        <v>0</v>
      </c>
      <c r="J8" s="202">
        <v>38.020000000000003</v>
      </c>
      <c r="K8" s="202">
        <v>141.81</v>
      </c>
      <c r="L8" s="202">
        <v>0.24</v>
      </c>
      <c r="M8" s="202">
        <v>0</v>
      </c>
      <c r="N8" s="202">
        <v>1.68</v>
      </c>
      <c r="O8" s="202">
        <v>2.37</v>
      </c>
      <c r="P8" s="202">
        <v>0.87</v>
      </c>
      <c r="Q8" s="202">
        <v>0.28999999999999998</v>
      </c>
      <c r="R8" s="202">
        <v>0.6</v>
      </c>
      <c r="S8" s="202">
        <v>0.37</v>
      </c>
      <c r="T8" s="202">
        <v>0</v>
      </c>
      <c r="U8" s="202">
        <v>1.95</v>
      </c>
      <c r="V8" s="202">
        <v>0.28999999999999998</v>
      </c>
      <c r="W8" s="202">
        <v>0.47</v>
      </c>
      <c r="X8" s="202">
        <v>1.39</v>
      </c>
      <c r="Y8" s="202">
        <v>0</v>
      </c>
      <c r="Z8" s="202">
        <v>3.94</v>
      </c>
      <c r="AA8" s="202">
        <v>1.22</v>
      </c>
      <c r="AB8" s="202">
        <v>0</v>
      </c>
      <c r="AC8" s="202">
        <v>19.61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90.53</v>
      </c>
      <c r="AJ8" s="202">
        <v>0</v>
      </c>
      <c r="AK8" s="202">
        <v>15.61</v>
      </c>
      <c r="AL8" s="202">
        <v>0</v>
      </c>
      <c r="AM8" s="202">
        <v>0</v>
      </c>
      <c r="AN8" s="202">
        <v>0</v>
      </c>
      <c r="AO8" s="202">
        <v>192.99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18.77</v>
      </c>
      <c r="E9" s="202">
        <v>0</v>
      </c>
      <c r="F9" s="202">
        <v>0</v>
      </c>
      <c r="G9" s="202">
        <v>30.58</v>
      </c>
      <c r="H9" s="202">
        <v>0</v>
      </c>
      <c r="I9" s="202">
        <v>0</v>
      </c>
      <c r="J9" s="202">
        <v>38.020000000000003</v>
      </c>
      <c r="K9" s="202">
        <v>190.21</v>
      </c>
      <c r="L9" s="202">
        <v>0.24</v>
      </c>
      <c r="M9" s="202">
        <v>0</v>
      </c>
      <c r="N9" s="202">
        <v>1.68</v>
      </c>
      <c r="O9" s="202">
        <v>2.37</v>
      </c>
      <c r="P9" s="202">
        <v>0.87</v>
      </c>
      <c r="Q9" s="202">
        <v>0.28999999999999998</v>
      </c>
      <c r="R9" s="202">
        <v>0.6</v>
      </c>
      <c r="S9" s="202">
        <v>0.37</v>
      </c>
      <c r="T9" s="202">
        <v>0</v>
      </c>
      <c r="U9" s="202">
        <v>1.95</v>
      </c>
      <c r="V9" s="202">
        <v>0.28999999999999998</v>
      </c>
      <c r="W9" s="202">
        <v>0.47</v>
      </c>
      <c r="X9" s="202">
        <v>1.39</v>
      </c>
      <c r="Y9" s="202">
        <v>0</v>
      </c>
      <c r="Z9" s="202">
        <v>3.94</v>
      </c>
      <c r="AA9" s="202">
        <v>1.22</v>
      </c>
      <c r="AB9" s="202">
        <v>0</v>
      </c>
      <c r="AC9" s="202">
        <v>19.61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90.53</v>
      </c>
      <c r="AJ9" s="202">
        <v>0</v>
      </c>
      <c r="AK9" s="202">
        <v>15.61</v>
      </c>
      <c r="AL9" s="202">
        <v>0</v>
      </c>
      <c r="AM9" s="202">
        <v>0</v>
      </c>
      <c r="AN9" s="202">
        <v>0</v>
      </c>
      <c r="AO9" s="202">
        <v>192.99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18.77</v>
      </c>
      <c r="E10" s="202">
        <v>0</v>
      </c>
      <c r="F10" s="202">
        <v>0</v>
      </c>
      <c r="G10" s="202">
        <v>30.58</v>
      </c>
      <c r="H10" s="202">
        <v>0</v>
      </c>
      <c r="I10" s="202">
        <v>0</v>
      </c>
      <c r="J10" s="202">
        <v>38.020000000000003</v>
      </c>
      <c r="K10" s="202">
        <v>236.51</v>
      </c>
      <c r="L10" s="202">
        <v>0.24</v>
      </c>
      <c r="M10" s="202">
        <v>0</v>
      </c>
      <c r="N10" s="202">
        <v>1.68</v>
      </c>
      <c r="O10" s="202">
        <v>2.37</v>
      </c>
      <c r="P10" s="202">
        <v>0.87</v>
      </c>
      <c r="Q10" s="202">
        <v>0.28999999999999998</v>
      </c>
      <c r="R10" s="202">
        <v>0.6</v>
      </c>
      <c r="S10" s="202">
        <v>0.37</v>
      </c>
      <c r="T10" s="202">
        <v>0</v>
      </c>
      <c r="U10" s="202">
        <v>1.95</v>
      </c>
      <c r="V10" s="202">
        <v>0.28999999999999998</v>
      </c>
      <c r="W10" s="202">
        <v>0.48</v>
      </c>
      <c r="X10" s="202">
        <v>1.39</v>
      </c>
      <c r="Y10" s="202">
        <v>0</v>
      </c>
      <c r="Z10" s="202">
        <v>3.94</v>
      </c>
      <c r="AA10" s="202">
        <v>1.22</v>
      </c>
      <c r="AB10" s="202">
        <v>0</v>
      </c>
      <c r="AC10" s="202">
        <v>19.61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90.53</v>
      </c>
      <c r="AJ10" s="202">
        <v>0</v>
      </c>
      <c r="AK10" s="202">
        <v>15.61</v>
      </c>
      <c r="AL10" s="202">
        <v>0</v>
      </c>
      <c r="AM10" s="202">
        <v>0</v>
      </c>
      <c r="AN10" s="202">
        <v>0</v>
      </c>
      <c r="AO10" s="202">
        <v>192.99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18.77</v>
      </c>
      <c r="E11" s="202">
        <v>0</v>
      </c>
      <c r="F11" s="202">
        <v>0</v>
      </c>
      <c r="G11" s="202">
        <v>30.58</v>
      </c>
      <c r="H11" s="202">
        <v>0</v>
      </c>
      <c r="I11" s="202">
        <v>0</v>
      </c>
      <c r="J11" s="202">
        <v>38.020000000000003</v>
      </c>
      <c r="K11" s="202">
        <v>236.51</v>
      </c>
      <c r="L11" s="202">
        <v>0.24</v>
      </c>
      <c r="M11" s="202">
        <v>0</v>
      </c>
      <c r="N11" s="202">
        <v>1.68</v>
      </c>
      <c r="O11" s="202">
        <v>2.37</v>
      </c>
      <c r="P11" s="202">
        <v>0.87</v>
      </c>
      <c r="Q11" s="202">
        <v>0.28999999999999998</v>
      </c>
      <c r="R11" s="202">
        <v>0.6</v>
      </c>
      <c r="S11" s="202">
        <v>0.37</v>
      </c>
      <c r="T11" s="202">
        <v>0</v>
      </c>
      <c r="U11" s="202">
        <v>1.95</v>
      </c>
      <c r="V11" s="202">
        <v>0.28999999999999998</v>
      </c>
      <c r="W11" s="202">
        <v>0.48</v>
      </c>
      <c r="X11" s="202">
        <v>1.39</v>
      </c>
      <c r="Y11" s="202">
        <v>0</v>
      </c>
      <c r="Z11" s="202">
        <v>3.94</v>
      </c>
      <c r="AA11" s="202">
        <v>1.22</v>
      </c>
      <c r="AB11" s="202">
        <v>0</v>
      </c>
      <c r="AC11" s="202">
        <v>19.61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90.53</v>
      </c>
      <c r="AJ11" s="202">
        <v>0</v>
      </c>
      <c r="AK11" s="202">
        <v>15.61</v>
      </c>
      <c r="AL11" s="202">
        <v>0</v>
      </c>
      <c r="AM11" s="202">
        <v>0</v>
      </c>
      <c r="AN11" s="202">
        <v>0</v>
      </c>
      <c r="AO11" s="202">
        <v>192.99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18.77</v>
      </c>
      <c r="E12" s="202">
        <v>0</v>
      </c>
      <c r="F12" s="202">
        <v>0</v>
      </c>
      <c r="G12" s="202">
        <v>30.58</v>
      </c>
      <c r="H12" s="202">
        <v>0</v>
      </c>
      <c r="I12" s="202">
        <v>0</v>
      </c>
      <c r="J12" s="202">
        <v>38.020000000000003</v>
      </c>
      <c r="K12" s="202">
        <v>236.51</v>
      </c>
      <c r="L12" s="202">
        <v>3.81</v>
      </c>
      <c r="M12" s="202">
        <v>0</v>
      </c>
      <c r="N12" s="202">
        <v>1.68</v>
      </c>
      <c r="O12" s="202">
        <v>2.37</v>
      </c>
      <c r="P12" s="202">
        <v>0.87</v>
      </c>
      <c r="Q12" s="202">
        <v>3.95</v>
      </c>
      <c r="R12" s="202">
        <v>8.2899999999999991</v>
      </c>
      <c r="S12" s="202">
        <v>5.3</v>
      </c>
      <c r="T12" s="202">
        <v>0</v>
      </c>
      <c r="U12" s="202">
        <v>1.95</v>
      </c>
      <c r="V12" s="202">
        <v>0.28999999999999998</v>
      </c>
      <c r="W12" s="202">
        <v>0.48</v>
      </c>
      <c r="X12" s="202">
        <v>1.39</v>
      </c>
      <c r="Y12" s="202">
        <v>0</v>
      </c>
      <c r="Z12" s="202">
        <v>3.94</v>
      </c>
      <c r="AA12" s="202">
        <v>14.24</v>
      </c>
      <c r="AB12" s="202">
        <v>0</v>
      </c>
      <c r="AC12" s="202">
        <v>19.61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90.53</v>
      </c>
      <c r="AJ12" s="202">
        <v>0</v>
      </c>
      <c r="AK12" s="202">
        <v>15.61</v>
      </c>
      <c r="AL12" s="202">
        <v>0</v>
      </c>
      <c r="AM12" s="202">
        <v>0</v>
      </c>
      <c r="AN12" s="202">
        <v>0</v>
      </c>
      <c r="AO12" s="202">
        <v>192.99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18.77</v>
      </c>
      <c r="E13" s="202">
        <v>0</v>
      </c>
      <c r="F13" s="202">
        <v>0</v>
      </c>
      <c r="G13" s="202">
        <v>30.58</v>
      </c>
      <c r="H13" s="202">
        <v>0</v>
      </c>
      <c r="I13" s="202">
        <v>0</v>
      </c>
      <c r="J13" s="202">
        <v>38.020000000000003</v>
      </c>
      <c r="K13" s="202">
        <v>236.51</v>
      </c>
      <c r="L13" s="202">
        <v>3.81</v>
      </c>
      <c r="M13" s="202">
        <v>0</v>
      </c>
      <c r="N13" s="202">
        <v>1.68</v>
      </c>
      <c r="O13" s="202">
        <v>2.37</v>
      </c>
      <c r="P13" s="202">
        <v>0.87</v>
      </c>
      <c r="Q13" s="202">
        <v>3.95</v>
      </c>
      <c r="R13" s="202">
        <v>8.2899999999999991</v>
      </c>
      <c r="S13" s="202">
        <v>5.3</v>
      </c>
      <c r="T13" s="202">
        <v>0</v>
      </c>
      <c r="U13" s="202">
        <v>1.95</v>
      </c>
      <c r="V13" s="202">
        <v>0.28999999999999998</v>
      </c>
      <c r="W13" s="202">
        <v>0.48</v>
      </c>
      <c r="X13" s="202">
        <v>1.39</v>
      </c>
      <c r="Y13" s="202">
        <v>0</v>
      </c>
      <c r="Z13" s="202">
        <v>3.94</v>
      </c>
      <c r="AA13" s="202">
        <v>14.24</v>
      </c>
      <c r="AB13" s="202">
        <v>0</v>
      </c>
      <c r="AC13" s="202">
        <v>19.61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90.53</v>
      </c>
      <c r="AJ13" s="202">
        <v>0</v>
      </c>
      <c r="AK13" s="202">
        <v>15.61</v>
      </c>
      <c r="AL13" s="202">
        <v>0</v>
      </c>
      <c r="AM13" s="202">
        <v>0</v>
      </c>
      <c r="AN13" s="202">
        <v>0</v>
      </c>
      <c r="AO13" s="202">
        <v>192.99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18.77</v>
      </c>
      <c r="E14" s="202">
        <v>0</v>
      </c>
      <c r="F14" s="202">
        <v>0</v>
      </c>
      <c r="G14" s="202">
        <v>30.58</v>
      </c>
      <c r="H14" s="202">
        <v>0</v>
      </c>
      <c r="I14" s="202">
        <v>0</v>
      </c>
      <c r="J14" s="202">
        <v>38.020000000000003</v>
      </c>
      <c r="K14" s="202">
        <v>236.51</v>
      </c>
      <c r="L14" s="202">
        <v>3.81</v>
      </c>
      <c r="M14" s="202">
        <v>0</v>
      </c>
      <c r="N14" s="202">
        <v>1.68</v>
      </c>
      <c r="O14" s="202">
        <v>2.37</v>
      </c>
      <c r="P14" s="202">
        <v>0.87</v>
      </c>
      <c r="Q14" s="202">
        <v>3.95</v>
      </c>
      <c r="R14" s="202">
        <v>8.2899999999999991</v>
      </c>
      <c r="S14" s="202">
        <v>5.3</v>
      </c>
      <c r="T14" s="202">
        <v>0</v>
      </c>
      <c r="U14" s="202">
        <v>1.95</v>
      </c>
      <c r="V14" s="202">
        <v>0.28999999999999998</v>
      </c>
      <c r="W14" s="202">
        <v>0.48</v>
      </c>
      <c r="X14" s="202">
        <v>1.39</v>
      </c>
      <c r="Y14" s="202">
        <v>0</v>
      </c>
      <c r="Z14" s="202">
        <v>62.64</v>
      </c>
      <c r="AA14" s="202">
        <v>14.24</v>
      </c>
      <c r="AB14" s="202">
        <v>0</v>
      </c>
      <c r="AC14" s="202">
        <v>19.61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90.53</v>
      </c>
      <c r="AJ14" s="202">
        <v>0</v>
      </c>
      <c r="AK14" s="202">
        <v>15.61</v>
      </c>
      <c r="AL14" s="202">
        <v>0</v>
      </c>
      <c r="AM14" s="202">
        <v>0</v>
      </c>
      <c r="AN14" s="202">
        <v>0</v>
      </c>
      <c r="AO14" s="202">
        <v>192.99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18.77</v>
      </c>
      <c r="E15" s="202">
        <v>0</v>
      </c>
      <c r="F15" s="202">
        <v>0</v>
      </c>
      <c r="G15" s="202">
        <v>30.58</v>
      </c>
      <c r="H15" s="202">
        <v>0</v>
      </c>
      <c r="I15" s="202">
        <v>0</v>
      </c>
      <c r="J15" s="202">
        <v>38.020000000000003</v>
      </c>
      <c r="K15" s="202">
        <v>236.51</v>
      </c>
      <c r="L15" s="202">
        <v>3.81</v>
      </c>
      <c r="M15" s="202">
        <v>0</v>
      </c>
      <c r="N15" s="202">
        <v>1.68</v>
      </c>
      <c r="O15" s="202">
        <v>2.37</v>
      </c>
      <c r="P15" s="202">
        <v>0.87</v>
      </c>
      <c r="Q15" s="202">
        <v>3.95</v>
      </c>
      <c r="R15" s="202">
        <v>8.2899999999999991</v>
      </c>
      <c r="S15" s="202">
        <v>5.3</v>
      </c>
      <c r="T15" s="202">
        <v>0</v>
      </c>
      <c r="U15" s="202">
        <v>1.95</v>
      </c>
      <c r="V15" s="202">
        <v>0.28999999999999998</v>
      </c>
      <c r="W15" s="202">
        <v>0.47</v>
      </c>
      <c r="X15" s="202">
        <v>1.39</v>
      </c>
      <c r="Y15" s="202">
        <v>0</v>
      </c>
      <c r="Z15" s="202">
        <v>64.569999999999993</v>
      </c>
      <c r="AA15" s="202">
        <v>14.24</v>
      </c>
      <c r="AB15" s="202">
        <v>0</v>
      </c>
      <c r="AC15" s="202">
        <v>19.61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90.53</v>
      </c>
      <c r="AJ15" s="202">
        <v>0</v>
      </c>
      <c r="AK15" s="202">
        <v>15.61</v>
      </c>
      <c r="AL15" s="202">
        <v>0</v>
      </c>
      <c r="AM15" s="202">
        <v>0</v>
      </c>
      <c r="AN15" s="202">
        <v>0</v>
      </c>
      <c r="AO15" s="202">
        <v>192.99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18.77</v>
      </c>
      <c r="E16" s="202">
        <v>0</v>
      </c>
      <c r="F16" s="202">
        <v>0</v>
      </c>
      <c r="G16" s="202">
        <v>30.58</v>
      </c>
      <c r="H16" s="202">
        <v>0</v>
      </c>
      <c r="I16" s="202">
        <v>0</v>
      </c>
      <c r="J16" s="202">
        <v>38.020000000000003</v>
      </c>
      <c r="K16" s="202">
        <v>236.51</v>
      </c>
      <c r="L16" s="202">
        <v>3.81</v>
      </c>
      <c r="M16" s="202">
        <v>0</v>
      </c>
      <c r="N16" s="202">
        <v>1.68</v>
      </c>
      <c r="O16" s="202">
        <v>2.37</v>
      </c>
      <c r="P16" s="202">
        <v>0.87</v>
      </c>
      <c r="Q16" s="202">
        <v>3.95</v>
      </c>
      <c r="R16" s="202">
        <v>8.2899999999999991</v>
      </c>
      <c r="S16" s="202">
        <v>5.3</v>
      </c>
      <c r="T16" s="202">
        <v>0</v>
      </c>
      <c r="U16" s="202">
        <v>1.95</v>
      </c>
      <c r="V16" s="202">
        <v>0.28999999999999998</v>
      </c>
      <c r="W16" s="202">
        <v>0.47</v>
      </c>
      <c r="X16" s="202">
        <v>1.39</v>
      </c>
      <c r="Y16" s="202">
        <v>0</v>
      </c>
      <c r="Z16" s="202">
        <v>64.569999999999993</v>
      </c>
      <c r="AA16" s="202">
        <v>14.24</v>
      </c>
      <c r="AB16" s="202">
        <v>0</v>
      </c>
      <c r="AC16" s="202">
        <v>19.61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90.53</v>
      </c>
      <c r="AJ16" s="202">
        <v>0</v>
      </c>
      <c r="AK16" s="202">
        <v>15.61</v>
      </c>
      <c r="AL16" s="202">
        <v>0</v>
      </c>
      <c r="AM16" s="202">
        <v>0</v>
      </c>
      <c r="AN16" s="202">
        <v>0</v>
      </c>
      <c r="AO16" s="202">
        <v>192.99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18.77</v>
      </c>
      <c r="E17" s="202">
        <v>0</v>
      </c>
      <c r="F17" s="202">
        <v>0</v>
      </c>
      <c r="G17" s="202">
        <v>30.58</v>
      </c>
      <c r="H17" s="202">
        <v>0</v>
      </c>
      <c r="I17" s="202">
        <v>0</v>
      </c>
      <c r="J17" s="202">
        <v>38.020000000000003</v>
      </c>
      <c r="K17" s="202">
        <v>236.51</v>
      </c>
      <c r="L17" s="202">
        <v>3.81</v>
      </c>
      <c r="M17" s="202">
        <v>0</v>
      </c>
      <c r="N17" s="202">
        <v>1.68</v>
      </c>
      <c r="O17" s="202">
        <v>2.37</v>
      </c>
      <c r="P17" s="202">
        <v>0.87</v>
      </c>
      <c r="Q17" s="202">
        <v>3.95</v>
      </c>
      <c r="R17" s="202">
        <v>8.2899999999999991</v>
      </c>
      <c r="S17" s="202">
        <v>5.3</v>
      </c>
      <c r="T17" s="202">
        <v>0</v>
      </c>
      <c r="U17" s="202">
        <v>1.95</v>
      </c>
      <c r="V17" s="202">
        <v>4.3499999999999996</v>
      </c>
      <c r="W17" s="202">
        <v>6.52</v>
      </c>
      <c r="X17" s="202">
        <v>19.71</v>
      </c>
      <c r="Y17" s="202">
        <v>0</v>
      </c>
      <c r="Z17" s="202">
        <v>64.569999999999993</v>
      </c>
      <c r="AA17" s="202">
        <v>14.24</v>
      </c>
      <c r="AB17" s="202">
        <v>0</v>
      </c>
      <c r="AC17" s="202">
        <v>19.61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90.53</v>
      </c>
      <c r="AJ17" s="202">
        <v>0</v>
      </c>
      <c r="AK17" s="202">
        <v>15.61</v>
      </c>
      <c r="AL17" s="202">
        <v>0</v>
      </c>
      <c r="AM17" s="202">
        <v>0</v>
      </c>
      <c r="AN17" s="202">
        <v>0</v>
      </c>
      <c r="AO17" s="202">
        <v>192.99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18.77</v>
      </c>
      <c r="E18" s="202">
        <v>0</v>
      </c>
      <c r="F18" s="202">
        <v>0</v>
      </c>
      <c r="G18" s="202">
        <v>30.58</v>
      </c>
      <c r="H18" s="202">
        <v>0</v>
      </c>
      <c r="I18" s="202">
        <v>0</v>
      </c>
      <c r="J18" s="202">
        <v>38.020000000000003</v>
      </c>
      <c r="K18" s="202">
        <v>236.51</v>
      </c>
      <c r="L18" s="202">
        <v>3.81</v>
      </c>
      <c r="M18" s="202">
        <v>0</v>
      </c>
      <c r="N18" s="202">
        <v>1.68</v>
      </c>
      <c r="O18" s="202">
        <v>2.37</v>
      </c>
      <c r="P18" s="202">
        <v>0.87</v>
      </c>
      <c r="Q18" s="202">
        <v>3.95</v>
      </c>
      <c r="R18" s="202">
        <v>8.2899999999999991</v>
      </c>
      <c r="S18" s="202">
        <v>5.3</v>
      </c>
      <c r="T18" s="202">
        <v>0</v>
      </c>
      <c r="U18" s="202">
        <v>1.95</v>
      </c>
      <c r="V18" s="202">
        <v>4.3499999999999996</v>
      </c>
      <c r="W18" s="202">
        <v>6.52</v>
      </c>
      <c r="X18" s="202">
        <v>19.71</v>
      </c>
      <c r="Y18" s="202">
        <v>0</v>
      </c>
      <c r="Z18" s="202">
        <v>64.569999999999993</v>
      </c>
      <c r="AA18" s="202">
        <v>14.24</v>
      </c>
      <c r="AB18" s="202">
        <v>0</v>
      </c>
      <c r="AC18" s="202">
        <v>19.61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90.53</v>
      </c>
      <c r="AJ18" s="202">
        <v>0</v>
      </c>
      <c r="AK18" s="202">
        <v>15.61</v>
      </c>
      <c r="AL18" s="202">
        <v>0</v>
      </c>
      <c r="AM18" s="202">
        <v>0</v>
      </c>
      <c r="AN18" s="202">
        <v>0</v>
      </c>
      <c r="AO18" s="202">
        <v>192.99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18.77</v>
      </c>
      <c r="E19" s="202">
        <v>0</v>
      </c>
      <c r="F19" s="202">
        <v>0</v>
      </c>
      <c r="G19" s="202">
        <v>30.58</v>
      </c>
      <c r="H19" s="202">
        <v>0</v>
      </c>
      <c r="I19" s="202">
        <v>0</v>
      </c>
      <c r="J19" s="202">
        <v>38.020000000000003</v>
      </c>
      <c r="K19" s="202">
        <v>236.51</v>
      </c>
      <c r="L19" s="202">
        <v>3.81</v>
      </c>
      <c r="M19" s="202">
        <v>0</v>
      </c>
      <c r="N19" s="202">
        <v>1.68</v>
      </c>
      <c r="O19" s="202">
        <v>2.37</v>
      </c>
      <c r="P19" s="202">
        <v>0.87</v>
      </c>
      <c r="Q19" s="202">
        <v>3.95</v>
      </c>
      <c r="R19" s="202">
        <v>8.2899999999999991</v>
      </c>
      <c r="S19" s="202">
        <v>5.3</v>
      </c>
      <c r="T19" s="202">
        <v>0</v>
      </c>
      <c r="U19" s="202">
        <v>1.95</v>
      </c>
      <c r="V19" s="202">
        <v>4.3499999999999996</v>
      </c>
      <c r="W19" s="202">
        <v>6.52</v>
      </c>
      <c r="X19" s="202">
        <v>19.71</v>
      </c>
      <c r="Y19" s="202">
        <v>0</v>
      </c>
      <c r="Z19" s="202">
        <v>64.569999999999993</v>
      </c>
      <c r="AA19" s="202">
        <v>14.24</v>
      </c>
      <c r="AB19" s="202">
        <v>0</v>
      </c>
      <c r="AC19" s="202">
        <v>19.61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90.53</v>
      </c>
      <c r="AJ19" s="202">
        <v>0</v>
      </c>
      <c r="AK19" s="202">
        <v>15.61</v>
      </c>
      <c r="AL19" s="202">
        <v>0</v>
      </c>
      <c r="AM19" s="202">
        <v>0</v>
      </c>
      <c r="AN19" s="202">
        <v>0</v>
      </c>
      <c r="AO19" s="202">
        <v>192.99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18.77</v>
      </c>
      <c r="E20" s="202">
        <v>0</v>
      </c>
      <c r="F20" s="202">
        <v>0</v>
      </c>
      <c r="G20" s="202">
        <v>30.58</v>
      </c>
      <c r="H20" s="202">
        <v>0</v>
      </c>
      <c r="I20" s="202">
        <v>0</v>
      </c>
      <c r="J20" s="202">
        <v>38.020000000000003</v>
      </c>
      <c r="K20" s="202">
        <v>236.51</v>
      </c>
      <c r="L20" s="202">
        <v>3.81</v>
      </c>
      <c r="M20" s="202">
        <v>0</v>
      </c>
      <c r="N20" s="202">
        <v>1.68</v>
      </c>
      <c r="O20" s="202">
        <v>2.37</v>
      </c>
      <c r="P20" s="202">
        <v>0.87</v>
      </c>
      <c r="Q20" s="202">
        <v>3.95</v>
      </c>
      <c r="R20" s="202">
        <v>8.2899999999999991</v>
      </c>
      <c r="S20" s="202">
        <v>5.3</v>
      </c>
      <c r="T20" s="202">
        <v>0</v>
      </c>
      <c r="U20" s="202">
        <v>1.95</v>
      </c>
      <c r="V20" s="202">
        <v>4.3499999999999996</v>
      </c>
      <c r="W20" s="202">
        <v>6.52</v>
      </c>
      <c r="X20" s="202">
        <v>19.71</v>
      </c>
      <c r="Y20" s="202">
        <v>0</v>
      </c>
      <c r="Z20" s="202">
        <v>64.569999999999993</v>
      </c>
      <c r="AA20" s="202">
        <v>14.24</v>
      </c>
      <c r="AB20" s="202">
        <v>0</v>
      </c>
      <c r="AC20" s="202">
        <v>19.61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90.53</v>
      </c>
      <c r="AJ20" s="202">
        <v>0</v>
      </c>
      <c r="AK20" s="202">
        <v>15.61</v>
      </c>
      <c r="AL20" s="202">
        <v>0</v>
      </c>
      <c r="AM20" s="202">
        <v>0</v>
      </c>
      <c r="AN20" s="202">
        <v>0</v>
      </c>
      <c r="AO20" s="202">
        <v>192.99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18.77</v>
      </c>
      <c r="E21" s="202">
        <v>0</v>
      </c>
      <c r="F21" s="202">
        <v>0</v>
      </c>
      <c r="G21" s="202">
        <v>30.58</v>
      </c>
      <c r="H21" s="202">
        <v>0</v>
      </c>
      <c r="I21" s="202">
        <v>0</v>
      </c>
      <c r="J21" s="202">
        <v>38.020000000000003</v>
      </c>
      <c r="K21" s="202">
        <v>236.51</v>
      </c>
      <c r="L21" s="202">
        <v>3.81</v>
      </c>
      <c r="M21" s="202">
        <v>0</v>
      </c>
      <c r="N21" s="202">
        <v>1.68</v>
      </c>
      <c r="O21" s="202">
        <v>2.37</v>
      </c>
      <c r="P21" s="202">
        <v>0.87</v>
      </c>
      <c r="Q21" s="202">
        <v>3.95</v>
      </c>
      <c r="R21" s="202">
        <v>8.2899999999999991</v>
      </c>
      <c r="S21" s="202">
        <v>5.3</v>
      </c>
      <c r="T21" s="202">
        <v>0</v>
      </c>
      <c r="U21" s="202">
        <v>1.95</v>
      </c>
      <c r="V21" s="202">
        <v>4.3499999999999996</v>
      </c>
      <c r="W21" s="202">
        <v>6.57</v>
      </c>
      <c r="X21" s="202">
        <v>19.89</v>
      </c>
      <c r="Y21" s="202">
        <v>0</v>
      </c>
      <c r="Z21" s="202">
        <v>64.569999999999993</v>
      </c>
      <c r="AA21" s="202">
        <v>14.24</v>
      </c>
      <c r="AB21" s="202">
        <v>0</v>
      </c>
      <c r="AC21" s="202">
        <v>19.61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90.53</v>
      </c>
      <c r="AJ21" s="202">
        <v>0</v>
      </c>
      <c r="AK21" s="202">
        <v>15.61</v>
      </c>
      <c r="AL21" s="202">
        <v>0</v>
      </c>
      <c r="AM21" s="202">
        <v>0</v>
      </c>
      <c r="AN21" s="202">
        <v>0</v>
      </c>
      <c r="AO21" s="202">
        <v>192.99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18.77</v>
      </c>
      <c r="E22" s="202">
        <v>0</v>
      </c>
      <c r="F22" s="202">
        <v>0</v>
      </c>
      <c r="G22" s="202">
        <v>30.58</v>
      </c>
      <c r="H22" s="202">
        <v>0</v>
      </c>
      <c r="I22" s="202">
        <v>0</v>
      </c>
      <c r="J22" s="202">
        <v>38.020000000000003</v>
      </c>
      <c r="K22" s="202">
        <v>236.51</v>
      </c>
      <c r="L22" s="202">
        <v>3.81</v>
      </c>
      <c r="M22" s="202">
        <v>0</v>
      </c>
      <c r="N22" s="202">
        <v>1.68</v>
      </c>
      <c r="O22" s="202">
        <v>2.37</v>
      </c>
      <c r="P22" s="202">
        <v>0.87</v>
      </c>
      <c r="Q22" s="202">
        <v>3.95</v>
      </c>
      <c r="R22" s="202">
        <v>8.2899999999999991</v>
      </c>
      <c r="S22" s="202">
        <v>5.3</v>
      </c>
      <c r="T22" s="202">
        <v>0</v>
      </c>
      <c r="U22" s="202">
        <v>1.95</v>
      </c>
      <c r="V22" s="202">
        <v>4.3499999999999996</v>
      </c>
      <c r="W22" s="202">
        <v>6.57</v>
      </c>
      <c r="X22" s="202">
        <v>19.89</v>
      </c>
      <c r="Y22" s="202">
        <v>0</v>
      </c>
      <c r="Z22" s="202">
        <v>64.569999999999993</v>
      </c>
      <c r="AA22" s="202">
        <v>14.24</v>
      </c>
      <c r="AB22" s="202">
        <v>0</v>
      </c>
      <c r="AC22" s="202">
        <v>19.61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90.53</v>
      </c>
      <c r="AJ22" s="202">
        <v>0</v>
      </c>
      <c r="AK22" s="202">
        <v>15.61</v>
      </c>
      <c r="AL22" s="202">
        <v>0</v>
      </c>
      <c r="AM22" s="202">
        <v>0</v>
      </c>
      <c r="AN22" s="202">
        <v>0</v>
      </c>
      <c r="AO22" s="202">
        <v>192.99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18.77</v>
      </c>
      <c r="E23" s="202">
        <v>0</v>
      </c>
      <c r="F23" s="202">
        <v>0</v>
      </c>
      <c r="G23" s="202">
        <v>30.58</v>
      </c>
      <c r="H23" s="202">
        <v>0</v>
      </c>
      <c r="I23" s="202">
        <v>0</v>
      </c>
      <c r="J23" s="202">
        <v>38.020000000000003</v>
      </c>
      <c r="K23" s="202">
        <v>236.51</v>
      </c>
      <c r="L23" s="202">
        <v>3.81</v>
      </c>
      <c r="M23" s="202">
        <v>0</v>
      </c>
      <c r="N23" s="202">
        <v>1.68</v>
      </c>
      <c r="O23" s="202">
        <v>2.37</v>
      </c>
      <c r="P23" s="202">
        <v>0.87</v>
      </c>
      <c r="Q23" s="202">
        <v>3.95</v>
      </c>
      <c r="R23" s="202">
        <v>8.2899999999999991</v>
      </c>
      <c r="S23" s="202">
        <v>5.3</v>
      </c>
      <c r="T23" s="202">
        <v>0</v>
      </c>
      <c r="U23" s="202">
        <v>1.95</v>
      </c>
      <c r="V23" s="202">
        <v>4.79</v>
      </c>
      <c r="W23" s="202">
        <v>6.57</v>
      </c>
      <c r="X23" s="202">
        <v>20.190000000000001</v>
      </c>
      <c r="Y23" s="202">
        <v>0</v>
      </c>
      <c r="Z23" s="202">
        <v>64.569999999999993</v>
      </c>
      <c r="AA23" s="202">
        <v>14.24</v>
      </c>
      <c r="AB23" s="202">
        <v>0</v>
      </c>
      <c r="AC23" s="202">
        <v>19.61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90.53</v>
      </c>
      <c r="AJ23" s="202">
        <v>0</v>
      </c>
      <c r="AK23" s="202">
        <v>15.61</v>
      </c>
      <c r="AL23" s="202">
        <v>0</v>
      </c>
      <c r="AM23" s="202">
        <v>0</v>
      </c>
      <c r="AN23" s="202">
        <v>0</v>
      </c>
      <c r="AO23" s="202">
        <v>192.99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18.77</v>
      </c>
      <c r="E24" s="202">
        <v>0</v>
      </c>
      <c r="F24" s="202">
        <v>0</v>
      </c>
      <c r="G24" s="202">
        <v>30.58</v>
      </c>
      <c r="H24" s="202">
        <v>0</v>
      </c>
      <c r="I24" s="202">
        <v>0</v>
      </c>
      <c r="J24" s="202">
        <v>38.020000000000003</v>
      </c>
      <c r="K24" s="202">
        <v>236.51</v>
      </c>
      <c r="L24" s="202">
        <v>3.81</v>
      </c>
      <c r="M24" s="202">
        <v>0</v>
      </c>
      <c r="N24" s="202">
        <v>1.68</v>
      </c>
      <c r="O24" s="202">
        <v>2.37</v>
      </c>
      <c r="P24" s="202">
        <v>0.87</v>
      </c>
      <c r="Q24" s="202">
        <v>3.95</v>
      </c>
      <c r="R24" s="202">
        <v>8.2899999999999991</v>
      </c>
      <c r="S24" s="202">
        <v>5.3</v>
      </c>
      <c r="T24" s="202">
        <v>0</v>
      </c>
      <c r="U24" s="202">
        <v>1.95</v>
      </c>
      <c r="V24" s="202">
        <v>4.79</v>
      </c>
      <c r="W24" s="202">
        <v>6.57</v>
      </c>
      <c r="X24" s="202">
        <v>20.190000000000001</v>
      </c>
      <c r="Y24" s="202">
        <v>0</v>
      </c>
      <c r="Z24" s="202">
        <v>64.569999999999993</v>
      </c>
      <c r="AA24" s="202">
        <v>14.24</v>
      </c>
      <c r="AB24" s="202">
        <v>0</v>
      </c>
      <c r="AC24" s="202">
        <v>19.61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90.53</v>
      </c>
      <c r="AJ24" s="202">
        <v>0</v>
      </c>
      <c r="AK24" s="202">
        <v>15.61</v>
      </c>
      <c r="AL24" s="202">
        <v>0</v>
      </c>
      <c r="AM24" s="202">
        <v>0</v>
      </c>
      <c r="AN24" s="202">
        <v>0</v>
      </c>
      <c r="AO24" s="202">
        <v>192.99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18.77</v>
      </c>
      <c r="E25" s="202">
        <v>0</v>
      </c>
      <c r="F25" s="202">
        <v>0</v>
      </c>
      <c r="G25" s="202">
        <v>30.58</v>
      </c>
      <c r="H25" s="202">
        <v>0</v>
      </c>
      <c r="I25" s="202">
        <v>0</v>
      </c>
      <c r="J25" s="202">
        <v>38.020000000000003</v>
      </c>
      <c r="K25" s="202">
        <v>236.51</v>
      </c>
      <c r="L25" s="202">
        <v>3.81</v>
      </c>
      <c r="M25" s="202">
        <v>0</v>
      </c>
      <c r="N25" s="202">
        <v>1.68</v>
      </c>
      <c r="O25" s="202">
        <v>2.37</v>
      </c>
      <c r="P25" s="202">
        <v>0.87</v>
      </c>
      <c r="Q25" s="202">
        <v>3.95</v>
      </c>
      <c r="R25" s="202">
        <v>8.2899999999999991</v>
      </c>
      <c r="S25" s="202">
        <v>5.3</v>
      </c>
      <c r="T25" s="202">
        <v>0</v>
      </c>
      <c r="U25" s="202">
        <v>1.95</v>
      </c>
      <c r="V25" s="202">
        <v>4.79</v>
      </c>
      <c r="W25" s="202">
        <v>6.57</v>
      </c>
      <c r="X25" s="202">
        <v>20.190000000000001</v>
      </c>
      <c r="Y25" s="202">
        <v>0</v>
      </c>
      <c r="Z25" s="202">
        <v>64.569999999999993</v>
      </c>
      <c r="AA25" s="202">
        <v>14.24</v>
      </c>
      <c r="AB25" s="202">
        <v>0</v>
      </c>
      <c r="AC25" s="202">
        <v>19.61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90.53</v>
      </c>
      <c r="AJ25" s="202">
        <v>0</v>
      </c>
      <c r="AK25" s="202">
        <v>15.61</v>
      </c>
      <c r="AL25" s="202">
        <v>0</v>
      </c>
      <c r="AM25" s="202">
        <v>0</v>
      </c>
      <c r="AN25" s="202">
        <v>0</v>
      </c>
      <c r="AO25" s="202">
        <v>192.99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18.77</v>
      </c>
      <c r="E26" s="202">
        <v>0</v>
      </c>
      <c r="F26" s="202">
        <v>0</v>
      </c>
      <c r="G26" s="202">
        <v>30.58</v>
      </c>
      <c r="H26" s="202">
        <v>0</v>
      </c>
      <c r="I26" s="202">
        <v>0</v>
      </c>
      <c r="J26" s="202">
        <v>38.020000000000003</v>
      </c>
      <c r="K26" s="202">
        <v>236.51</v>
      </c>
      <c r="L26" s="202">
        <v>3.81</v>
      </c>
      <c r="M26" s="202">
        <v>0</v>
      </c>
      <c r="N26" s="202">
        <v>1.68</v>
      </c>
      <c r="O26" s="202">
        <v>2.37</v>
      </c>
      <c r="P26" s="202">
        <v>0.87</v>
      </c>
      <c r="Q26" s="202">
        <v>3.95</v>
      </c>
      <c r="R26" s="202">
        <v>8.2899999999999991</v>
      </c>
      <c r="S26" s="202">
        <v>5.3</v>
      </c>
      <c r="T26" s="202">
        <v>0</v>
      </c>
      <c r="U26" s="202">
        <v>1.95</v>
      </c>
      <c r="V26" s="202">
        <v>4.79</v>
      </c>
      <c r="W26" s="202">
        <v>6.57</v>
      </c>
      <c r="X26" s="202">
        <v>20.190000000000001</v>
      </c>
      <c r="Y26" s="202">
        <v>0</v>
      </c>
      <c r="Z26" s="202">
        <v>64.569999999999993</v>
      </c>
      <c r="AA26" s="202">
        <v>14.24</v>
      </c>
      <c r="AB26" s="202">
        <v>0</v>
      </c>
      <c r="AC26" s="202">
        <v>19.61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90.53</v>
      </c>
      <c r="AJ26" s="202">
        <v>0</v>
      </c>
      <c r="AK26" s="202">
        <v>15.61</v>
      </c>
      <c r="AL26" s="202">
        <v>0</v>
      </c>
      <c r="AM26" s="202">
        <v>0</v>
      </c>
      <c r="AN26" s="202">
        <v>0</v>
      </c>
      <c r="AO26" s="202">
        <v>192.99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18.309999999999999</v>
      </c>
      <c r="E27" s="202">
        <v>0</v>
      </c>
      <c r="F27" s="202">
        <v>0</v>
      </c>
      <c r="G27" s="202">
        <v>30.58</v>
      </c>
      <c r="H27" s="202">
        <v>0</v>
      </c>
      <c r="I27" s="202">
        <v>0</v>
      </c>
      <c r="J27" s="202">
        <v>38.020000000000003</v>
      </c>
      <c r="K27" s="202">
        <v>236.51</v>
      </c>
      <c r="L27" s="202">
        <v>3.81</v>
      </c>
      <c r="M27" s="202">
        <v>0</v>
      </c>
      <c r="N27" s="202">
        <v>1.68</v>
      </c>
      <c r="O27" s="202">
        <v>2.37</v>
      </c>
      <c r="P27" s="202">
        <v>0.87</v>
      </c>
      <c r="Q27" s="202">
        <v>3.95</v>
      </c>
      <c r="R27" s="202">
        <v>8.2899999999999991</v>
      </c>
      <c r="S27" s="202">
        <v>5.3</v>
      </c>
      <c r="T27" s="202">
        <v>0</v>
      </c>
      <c r="U27" s="202">
        <v>1.95</v>
      </c>
      <c r="V27" s="202">
        <v>0.3</v>
      </c>
      <c r="W27" s="202">
        <v>0.47</v>
      </c>
      <c r="X27" s="202">
        <v>1.4</v>
      </c>
      <c r="Y27" s="202">
        <v>0</v>
      </c>
      <c r="Z27" s="202">
        <v>12.43</v>
      </c>
      <c r="AA27" s="202">
        <v>14.24</v>
      </c>
      <c r="AB27" s="202">
        <v>0</v>
      </c>
      <c r="AC27" s="202">
        <v>19.61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90.53</v>
      </c>
      <c r="AJ27" s="202">
        <v>0</v>
      </c>
      <c r="AK27" s="202">
        <v>15.61</v>
      </c>
      <c r="AL27" s="202">
        <v>0</v>
      </c>
      <c r="AM27" s="202">
        <v>0</v>
      </c>
      <c r="AN27" s="202">
        <v>0</v>
      </c>
      <c r="AO27" s="202">
        <v>192.99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18.309999999999999</v>
      </c>
      <c r="E28" s="202">
        <v>0</v>
      </c>
      <c r="F28" s="202">
        <v>0</v>
      </c>
      <c r="G28" s="202">
        <v>30.58</v>
      </c>
      <c r="H28" s="202">
        <v>0</v>
      </c>
      <c r="I28" s="202">
        <v>0</v>
      </c>
      <c r="J28" s="202">
        <v>38.020000000000003</v>
      </c>
      <c r="K28" s="202">
        <v>236.51</v>
      </c>
      <c r="L28" s="202">
        <v>3.81</v>
      </c>
      <c r="M28" s="202">
        <v>0</v>
      </c>
      <c r="N28" s="202">
        <v>1.68</v>
      </c>
      <c r="O28" s="202">
        <v>2.37</v>
      </c>
      <c r="P28" s="202">
        <v>0.87</v>
      </c>
      <c r="Q28" s="202">
        <v>3.95</v>
      </c>
      <c r="R28" s="202">
        <v>8.2899999999999991</v>
      </c>
      <c r="S28" s="202">
        <v>5.3</v>
      </c>
      <c r="T28" s="202">
        <v>0</v>
      </c>
      <c r="U28" s="202">
        <v>1.95</v>
      </c>
      <c r="V28" s="202">
        <v>0.3</v>
      </c>
      <c r="W28" s="202">
        <v>0.47</v>
      </c>
      <c r="X28" s="202">
        <v>1.4</v>
      </c>
      <c r="Y28" s="202">
        <v>0</v>
      </c>
      <c r="Z28" s="202">
        <v>3.94</v>
      </c>
      <c r="AA28" s="202">
        <v>14.24</v>
      </c>
      <c r="AB28" s="202">
        <v>0</v>
      </c>
      <c r="AC28" s="202">
        <v>19.61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90.53</v>
      </c>
      <c r="AJ28" s="202">
        <v>0</v>
      </c>
      <c r="AK28" s="202">
        <v>15.61</v>
      </c>
      <c r="AL28" s="202">
        <v>0</v>
      </c>
      <c r="AM28" s="202">
        <v>0</v>
      </c>
      <c r="AN28" s="202">
        <v>0</v>
      </c>
      <c r="AO28" s="202">
        <v>192.99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18.309999999999999</v>
      </c>
      <c r="E29" s="202">
        <v>0</v>
      </c>
      <c r="F29" s="202">
        <v>0</v>
      </c>
      <c r="G29" s="202">
        <v>30.58</v>
      </c>
      <c r="H29" s="202">
        <v>0</v>
      </c>
      <c r="I29" s="202">
        <v>0</v>
      </c>
      <c r="J29" s="202">
        <v>38.020000000000003</v>
      </c>
      <c r="K29" s="202">
        <v>236.51</v>
      </c>
      <c r="L29" s="202">
        <v>3.81</v>
      </c>
      <c r="M29" s="202">
        <v>0</v>
      </c>
      <c r="N29" s="202">
        <v>1.68</v>
      </c>
      <c r="O29" s="202">
        <v>2.37</v>
      </c>
      <c r="P29" s="202">
        <v>0.87</v>
      </c>
      <c r="Q29" s="202">
        <v>3.95</v>
      </c>
      <c r="R29" s="202">
        <v>8.2899999999999991</v>
      </c>
      <c r="S29" s="202">
        <v>5.3</v>
      </c>
      <c r="T29" s="202">
        <v>0</v>
      </c>
      <c r="U29" s="202">
        <v>1.95</v>
      </c>
      <c r="V29" s="202">
        <v>0.3</v>
      </c>
      <c r="W29" s="202">
        <v>0.47</v>
      </c>
      <c r="X29" s="202">
        <v>1.4</v>
      </c>
      <c r="Y29" s="202">
        <v>0</v>
      </c>
      <c r="Z29" s="202">
        <v>3.94</v>
      </c>
      <c r="AA29" s="202">
        <v>14.24</v>
      </c>
      <c r="AB29" s="202">
        <v>0</v>
      </c>
      <c r="AC29" s="202">
        <v>19.61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90.53</v>
      </c>
      <c r="AJ29" s="202">
        <v>0</v>
      </c>
      <c r="AK29" s="202">
        <v>15.61</v>
      </c>
      <c r="AL29" s="202">
        <v>0</v>
      </c>
      <c r="AM29" s="202">
        <v>0</v>
      </c>
      <c r="AN29" s="202">
        <v>0</v>
      </c>
      <c r="AO29" s="202">
        <v>192.99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18.309999999999999</v>
      </c>
      <c r="E30" s="202">
        <v>0</v>
      </c>
      <c r="F30" s="202">
        <v>0</v>
      </c>
      <c r="G30" s="202">
        <v>30.58</v>
      </c>
      <c r="H30" s="202">
        <v>0</v>
      </c>
      <c r="I30" s="202">
        <v>0</v>
      </c>
      <c r="J30" s="202">
        <v>38.020000000000003</v>
      </c>
      <c r="K30" s="202">
        <v>236.51</v>
      </c>
      <c r="L30" s="202">
        <v>3.81</v>
      </c>
      <c r="M30" s="202">
        <v>0</v>
      </c>
      <c r="N30" s="202">
        <v>1.68</v>
      </c>
      <c r="O30" s="202">
        <v>2.37</v>
      </c>
      <c r="P30" s="202">
        <v>0.87</v>
      </c>
      <c r="Q30" s="202">
        <v>3.95</v>
      </c>
      <c r="R30" s="202">
        <v>8.2899999999999991</v>
      </c>
      <c r="S30" s="202">
        <v>5.3</v>
      </c>
      <c r="T30" s="202">
        <v>0</v>
      </c>
      <c r="U30" s="202">
        <v>1.95</v>
      </c>
      <c r="V30" s="202">
        <v>0.3</v>
      </c>
      <c r="W30" s="202">
        <v>0.47</v>
      </c>
      <c r="X30" s="202">
        <v>1.4</v>
      </c>
      <c r="Y30" s="202">
        <v>0</v>
      </c>
      <c r="Z30" s="202">
        <v>3.94</v>
      </c>
      <c r="AA30" s="202">
        <v>14.24</v>
      </c>
      <c r="AB30" s="202">
        <v>0</v>
      </c>
      <c r="AC30" s="202">
        <v>19.61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90.53</v>
      </c>
      <c r="AJ30" s="202">
        <v>0</v>
      </c>
      <c r="AK30" s="202">
        <v>15.61</v>
      </c>
      <c r="AL30" s="202">
        <v>0</v>
      </c>
      <c r="AM30" s="202">
        <v>0</v>
      </c>
      <c r="AN30" s="202">
        <v>0</v>
      </c>
      <c r="AO30" s="202">
        <v>192.99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18.309999999999999</v>
      </c>
      <c r="E31" s="202">
        <v>0</v>
      </c>
      <c r="F31" s="202">
        <v>0</v>
      </c>
      <c r="G31" s="202">
        <v>30.58</v>
      </c>
      <c r="H31" s="202">
        <v>0</v>
      </c>
      <c r="I31" s="202">
        <v>0</v>
      </c>
      <c r="J31" s="202">
        <v>38.020000000000003</v>
      </c>
      <c r="K31" s="202">
        <v>236.51</v>
      </c>
      <c r="L31" s="202">
        <v>3.81</v>
      </c>
      <c r="M31" s="202">
        <v>0</v>
      </c>
      <c r="N31" s="202">
        <v>1.68</v>
      </c>
      <c r="O31" s="202">
        <v>2.37</v>
      </c>
      <c r="P31" s="202">
        <v>0.87</v>
      </c>
      <c r="Q31" s="202">
        <v>3.95</v>
      </c>
      <c r="R31" s="202">
        <v>8.2899999999999991</v>
      </c>
      <c r="S31" s="202">
        <v>5.3</v>
      </c>
      <c r="T31" s="202">
        <v>0</v>
      </c>
      <c r="U31" s="202">
        <v>1.95</v>
      </c>
      <c r="V31" s="202">
        <v>0.3</v>
      </c>
      <c r="W31" s="202">
        <v>0.47</v>
      </c>
      <c r="X31" s="202">
        <v>1.4</v>
      </c>
      <c r="Y31" s="202">
        <v>0</v>
      </c>
      <c r="Z31" s="202">
        <v>62.64</v>
      </c>
      <c r="AA31" s="202">
        <v>14.24</v>
      </c>
      <c r="AB31" s="202">
        <v>0</v>
      </c>
      <c r="AC31" s="202">
        <v>19.61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90.53</v>
      </c>
      <c r="AJ31" s="202">
        <v>0</v>
      </c>
      <c r="AK31" s="202">
        <v>15.61</v>
      </c>
      <c r="AL31" s="202">
        <v>0</v>
      </c>
      <c r="AM31" s="202">
        <v>0</v>
      </c>
      <c r="AN31" s="202">
        <v>0</v>
      </c>
      <c r="AO31" s="202">
        <v>192.99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18.309999999999999</v>
      </c>
      <c r="E32" s="202">
        <v>0</v>
      </c>
      <c r="F32" s="202">
        <v>0</v>
      </c>
      <c r="G32" s="202">
        <v>30.58</v>
      </c>
      <c r="H32" s="202">
        <v>0</v>
      </c>
      <c r="I32" s="202">
        <v>0</v>
      </c>
      <c r="J32" s="202">
        <v>38.020000000000003</v>
      </c>
      <c r="K32" s="202">
        <v>236.51</v>
      </c>
      <c r="L32" s="202">
        <v>3.81</v>
      </c>
      <c r="M32" s="202">
        <v>0</v>
      </c>
      <c r="N32" s="202">
        <v>1.68</v>
      </c>
      <c r="O32" s="202">
        <v>2.37</v>
      </c>
      <c r="P32" s="202">
        <v>0.87</v>
      </c>
      <c r="Q32" s="202">
        <v>3.95</v>
      </c>
      <c r="R32" s="202">
        <v>8.2899999999999991</v>
      </c>
      <c r="S32" s="202">
        <v>5.3</v>
      </c>
      <c r="T32" s="202">
        <v>0</v>
      </c>
      <c r="U32" s="202">
        <v>1.95</v>
      </c>
      <c r="V32" s="202">
        <v>0.3</v>
      </c>
      <c r="W32" s="202">
        <v>0.47</v>
      </c>
      <c r="X32" s="202">
        <v>1.4</v>
      </c>
      <c r="Y32" s="202">
        <v>0</v>
      </c>
      <c r="Z32" s="202">
        <v>64.569999999999993</v>
      </c>
      <c r="AA32" s="202">
        <v>14.24</v>
      </c>
      <c r="AB32" s="202">
        <v>0</v>
      </c>
      <c r="AC32" s="202">
        <v>19.61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90.53</v>
      </c>
      <c r="AJ32" s="202">
        <v>0</v>
      </c>
      <c r="AK32" s="202">
        <v>15.61</v>
      </c>
      <c r="AL32" s="202">
        <v>0</v>
      </c>
      <c r="AM32" s="202">
        <v>0</v>
      </c>
      <c r="AN32" s="202">
        <v>0</v>
      </c>
      <c r="AO32" s="202">
        <v>192.99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18.309999999999999</v>
      </c>
      <c r="E33" s="202">
        <v>0</v>
      </c>
      <c r="F33" s="202">
        <v>0</v>
      </c>
      <c r="G33" s="202">
        <v>30.58</v>
      </c>
      <c r="H33" s="202">
        <v>0</v>
      </c>
      <c r="I33" s="202">
        <v>0</v>
      </c>
      <c r="J33" s="202">
        <v>38.020000000000003</v>
      </c>
      <c r="K33" s="202">
        <v>236.51</v>
      </c>
      <c r="L33" s="202">
        <v>3.81</v>
      </c>
      <c r="M33" s="202">
        <v>0</v>
      </c>
      <c r="N33" s="202">
        <v>24.09</v>
      </c>
      <c r="O33" s="202">
        <v>2.37</v>
      </c>
      <c r="P33" s="202">
        <v>12.45</v>
      </c>
      <c r="Q33" s="202">
        <v>3.95</v>
      </c>
      <c r="R33" s="202">
        <v>8.2899999999999991</v>
      </c>
      <c r="S33" s="202">
        <v>5.3</v>
      </c>
      <c r="T33" s="202">
        <v>0</v>
      </c>
      <c r="U33" s="202">
        <v>1.95</v>
      </c>
      <c r="V33" s="202">
        <v>4.79</v>
      </c>
      <c r="W33" s="202">
        <v>6.57</v>
      </c>
      <c r="X33" s="202">
        <v>20.190000000000001</v>
      </c>
      <c r="Y33" s="202">
        <v>0</v>
      </c>
      <c r="Z33" s="202">
        <v>64.569999999999993</v>
      </c>
      <c r="AA33" s="202">
        <v>14.24</v>
      </c>
      <c r="AB33" s="202">
        <v>0</v>
      </c>
      <c r="AC33" s="202">
        <v>19.61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90.53</v>
      </c>
      <c r="AJ33" s="202">
        <v>0</v>
      </c>
      <c r="AK33" s="202">
        <v>15.61</v>
      </c>
      <c r="AL33" s="202">
        <v>0</v>
      </c>
      <c r="AM33" s="202">
        <v>0</v>
      </c>
      <c r="AN33" s="202">
        <v>0</v>
      </c>
      <c r="AO33" s="202">
        <v>192.99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18.309999999999999</v>
      </c>
      <c r="E34" s="202">
        <v>0</v>
      </c>
      <c r="F34" s="202">
        <v>0</v>
      </c>
      <c r="G34" s="202">
        <v>30.58</v>
      </c>
      <c r="H34" s="202">
        <v>0</v>
      </c>
      <c r="I34" s="202">
        <v>0</v>
      </c>
      <c r="J34" s="202">
        <v>38.020000000000003</v>
      </c>
      <c r="K34" s="202">
        <v>236.51</v>
      </c>
      <c r="L34" s="202">
        <v>3.81</v>
      </c>
      <c r="M34" s="202">
        <v>0</v>
      </c>
      <c r="N34" s="202">
        <v>24.09</v>
      </c>
      <c r="O34" s="202">
        <v>2.37</v>
      </c>
      <c r="P34" s="202">
        <v>12.45</v>
      </c>
      <c r="Q34" s="202">
        <v>3.95</v>
      </c>
      <c r="R34" s="202">
        <v>8.2899999999999991</v>
      </c>
      <c r="S34" s="202">
        <v>5.3</v>
      </c>
      <c r="T34" s="202">
        <v>0</v>
      </c>
      <c r="U34" s="202">
        <v>1.95</v>
      </c>
      <c r="V34" s="202">
        <v>4.79</v>
      </c>
      <c r="W34" s="202">
        <v>6.57</v>
      </c>
      <c r="X34" s="202">
        <v>20.190000000000001</v>
      </c>
      <c r="Y34" s="202">
        <v>0</v>
      </c>
      <c r="Z34" s="202">
        <v>64.569999999999993</v>
      </c>
      <c r="AA34" s="202">
        <v>14.24</v>
      </c>
      <c r="AB34" s="202">
        <v>0</v>
      </c>
      <c r="AC34" s="202">
        <v>19.61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90.53</v>
      </c>
      <c r="AJ34" s="202">
        <v>0</v>
      </c>
      <c r="AK34" s="202">
        <v>15.61</v>
      </c>
      <c r="AL34" s="202">
        <v>0</v>
      </c>
      <c r="AM34" s="202">
        <v>0</v>
      </c>
      <c r="AN34" s="202">
        <v>0</v>
      </c>
      <c r="AO34" s="202">
        <v>192.99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18.309999999999999</v>
      </c>
      <c r="E35" s="202">
        <v>0</v>
      </c>
      <c r="F35" s="202">
        <v>0</v>
      </c>
      <c r="G35" s="202">
        <v>30.58</v>
      </c>
      <c r="H35" s="202">
        <v>0</v>
      </c>
      <c r="I35" s="202">
        <v>0</v>
      </c>
      <c r="J35" s="202">
        <v>37.06</v>
      </c>
      <c r="K35" s="202">
        <v>236.51</v>
      </c>
      <c r="L35" s="202">
        <v>3.81</v>
      </c>
      <c r="M35" s="202">
        <v>0</v>
      </c>
      <c r="N35" s="202">
        <v>24.09</v>
      </c>
      <c r="O35" s="202">
        <v>2.37</v>
      </c>
      <c r="P35" s="202">
        <v>12.45</v>
      </c>
      <c r="Q35" s="202">
        <v>3.95</v>
      </c>
      <c r="R35" s="202">
        <v>8.2899999999999991</v>
      </c>
      <c r="S35" s="202">
        <v>5.3</v>
      </c>
      <c r="T35" s="202">
        <v>0</v>
      </c>
      <c r="U35" s="202">
        <v>1.95</v>
      </c>
      <c r="V35" s="202">
        <v>4.22</v>
      </c>
      <c r="W35" s="202">
        <v>6.47</v>
      </c>
      <c r="X35" s="202">
        <v>20.190000000000001</v>
      </c>
      <c r="Y35" s="202">
        <v>0</v>
      </c>
      <c r="Z35" s="202">
        <v>64.569999999999993</v>
      </c>
      <c r="AA35" s="202">
        <v>14.24</v>
      </c>
      <c r="AB35" s="202">
        <v>0</v>
      </c>
      <c r="AC35" s="202">
        <v>20.010000000000002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90.53</v>
      </c>
      <c r="AJ35" s="202">
        <v>0</v>
      </c>
      <c r="AK35" s="202">
        <v>15.61</v>
      </c>
      <c r="AL35" s="202">
        <v>0</v>
      </c>
      <c r="AM35" s="202">
        <v>0</v>
      </c>
      <c r="AN35" s="202">
        <v>0</v>
      </c>
      <c r="AO35" s="202">
        <v>192.99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18.309999999999999</v>
      </c>
      <c r="E36" s="202">
        <v>0</v>
      </c>
      <c r="F36" s="202">
        <v>0</v>
      </c>
      <c r="G36" s="202">
        <v>30.58</v>
      </c>
      <c r="H36" s="202">
        <v>0</v>
      </c>
      <c r="I36" s="202">
        <v>0</v>
      </c>
      <c r="J36" s="202">
        <v>37.06</v>
      </c>
      <c r="K36" s="202">
        <v>236.51</v>
      </c>
      <c r="L36" s="202">
        <v>3.81</v>
      </c>
      <c r="M36" s="202">
        <v>0</v>
      </c>
      <c r="N36" s="202">
        <v>24.09</v>
      </c>
      <c r="O36" s="202">
        <v>2.37</v>
      </c>
      <c r="P36" s="202">
        <v>12.45</v>
      </c>
      <c r="Q36" s="202">
        <v>3.95</v>
      </c>
      <c r="R36" s="202">
        <v>8.2899999999999991</v>
      </c>
      <c r="S36" s="202">
        <v>5.3</v>
      </c>
      <c r="T36" s="202">
        <v>0</v>
      </c>
      <c r="U36" s="202">
        <v>1.95</v>
      </c>
      <c r="V36" s="202">
        <v>4.3499999999999996</v>
      </c>
      <c r="W36" s="202">
        <v>6.47</v>
      </c>
      <c r="X36" s="202">
        <v>19.89</v>
      </c>
      <c r="Y36" s="202">
        <v>0</v>
      </c>
      <c r="Z36" s="202">
        <v>64.569999999999993</v>
      </c>
      <c r="AA36" s="202">
        <v>14.24</v>
      </c>
      <c r="AB36" s="202">
        <v>0</v>
      </c>
      <c r="AC36" s="202">
        <v>20.010000000000002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90.53</v>
      </c>
      <c r="AJ36" s="202">
        <v>0</v>
      </c>
      <c r="AK36" s="202">
        <v>15.61</v>
      </c>
      <c r="AL36" s="202">
        <v>0</v>
      </c>
      <c r="AM36" s="202">
        <v>0</v>
      </c>
      <c r="AN36" s="202">
        <v>0</v>
      </c>
      <c r="AO36" s="202">
        <v>192.99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18.309999999999999</v>
      </c>
      <c r="E37" s="202">
        <v>0</v>
      </c>
      <c r="F37" s="202">
        <v>0</v>
      </c>
      <c r="G37" s="202">
        <v>30.58</v>
      </c>
      <c r="H37" s="202">
        <v>0</v>
      </c>
      <c r="I37" s="202">
        <v>0</v>
      </c>
      <c r="J37" s="202">
        <v>37.06</v>
      </c>
      <c r="K37" s="202">
        <v>236.51</v>
      </c>
      <c r="L37" s="202">
        <v>3.81</v>
      </c>
      <c r="M37" s="202">
        <v>0</v>
      </c>
      <c r="N37" s="202">
        <v>24.09</v>
      </c>
      <c r="O37" s="202">
        <v>2.37</v>
      </c>
      <c r="P37" s="202">
        <v>12.45</v>
      </c>
      <c r="Q37" s="202">
        <v>3.95</v>
      </c>
      <c r="R37" s="202">
        <v>8.2899999999999991</v>
      </c>
      <c r="S37" s="202">
        <v>5.3</v>
      </c>
      <c r="T37" s="202">
        <v>0</v>
      </c>
      <c r="U37" s="202">
        <v>1.95</v>
      </c>
      <c r="V37" s="202">
        <v>4.3499999999999996</v>
      </c>
      <c r="W37" s="202">
        <v>6.47</v>
      </c>
      <c r="X37" s="202">
        <v>19.89</v>
      </c>
      <c r="Y37" s="202">
        <v>0</v>
      </c>
      <c r="Z37" s="202">
        <v>64.569999999999993</v>
      </c>
      <c r="AA37" s="202">
        <v>14.24</v>
      </c>
      <c r="AB37" s="202">
        <v>0</v>
      </c>
      <c r="AC37" s="202">
        <v>20.010000000000002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90.53</v>
      </c>
      <c r="AJ37" s="202">
        <v>0</v>
      </c>
      <c r="AK37" s="202">
        <v>15.61</v>
      </c>
      <c r="AL37" s="202">
        <v>0</v>
      </c>
      <c r="AM37" s="202">
        <v>0</v>
      </c>
      <c r="AN37" s="202">
        <v>0</v>
      </c>
      <c r="AO37" s="202">
        <v>192.99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18.309999999999999</v>
      </c>
      <c r="E38" s="202">
        <v>0</v>
      </c>
      <c r="F38" s="202">
        <v>0</v>
      </c>
      <c r="G38" s="202">
        <v>30.58</v>
      </c>
      <c r="H38" s="202">
        <v>0</v>
      </c>
      <c r="I38" s="202">
        <v>0</v>
      </c>
      <c r="J38" s="202">
        <v>37.06</v>
      </c>
      <c r="K38" s="202">
        <v>236.51</v>
      </c>
      <c r="L38" s="202">
        <v>3.81</v>
      </c>
      <c r="M38" s="202">
        <v>0</v>
      </c>
      <c r="N38" s="202">
        <v>24.09</v>
      </c>
      <c r="O38" s="202">
        <v>2.37</v>
      </c>
      <c r="P38" s="202">
        <v>12.45</v>
      </c>
      <c r="Q38" s="202">
        <v>3.95</v>
      </c>
      <c r="R38" s="202">
        <v>8.2899999999999991</v>
      </c>
      <c r="S38" s="202">
        <v>5.3</v>
      </c>
      <c r="T38" s="202">
        <v>0</v>
      </c>
      <c r="U38" s="202">
        <v>1.95</v>
      </c>
      <c r="V38" s="202">
        <v>4.3499999999999996</v>
      </c>
      <c r="W38" s="202">
        <v>6.47</v>
      </c>
      <c r="X38" s="202">
        <v>19.89</v>
      </c>
      <c r="Y38" s="202">
        <v>0</v>
      </c>
      <c r="Z38" s="202">
        <v>64.569999999999993</v>
      </c>
      <c r="AA38" s="202">
        <v>14.24</v>
      </c>
      <c r="AB38" s="202">
        <v>0</v>
      </c>
      <c r="AC38" s="202">
        <v>20.010000000000002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90.53</v>
      </c>
      <c r="AJ38" s="202">
        <v>0</v>
      </c>
      <c r="AK38" s="202">
        <v>15.61</v>
      </c>
      <c r="AL38" s="202">
        <v>0</v>
      </c>
      <c r="AM38" s="202">
        <v>0</v>
      </c>
      <c r="AN38" s="202">
        <v>0</v>
      </c>
      <c r="AO38" s="202">
        <v>192.99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18.309999999999999</v>
      </c>
      <c r="E39" s="202">
        <v>0</v>
      </c>
      <c r="F39" s="202">
        <v>0</v>
      </c>
      <c r="G39" s="202">
        <v>30.58</v>
      </c>
      <c r="H39" s="202">
        <v>0</v>
      </c>
      <c r="I39" s="202">
        <v>0</v>
      </c>
      <c r="J39" s="202">
        <v>37.06</v>
      </c>
      <c r="K39" s="202">
        <v>236.51</v>
      </c>
      <c r="L39" s="202">
        <v>3.81</v>
      </c>
      <c r="M39" s="202">
        <v>0</v>
      </c>
      <c r="N39" s="202">
        <v>24.09</v>
      </c>
      <c r="O39" s="202">
        <v>2.37</v>
      </c>
      <c r="P39" s="202">
        <v>12.45</v>
      </c>
      <c r="Q39" s="202">
        <v>3.95</v>
      </c>
      <c r="R39" s="202">
        <v>8.2899999999999991</v>
      </c>
      <c r="S39" s="202">
        <v>5.3</v>
      </c>
      <c r="T39" s="202">
        <v>0</v>
      </c>
      <c r="U39" s="202">
        <v>0</v>
      </c>
      <c r="V39" s="202">
        <v>4.3499999999999996</v>
      </c>
      <c r="W39" s="202">
        <v>6.47</v>
      </c>
      <c r="X39" s="202">
        <v>19.89</v>
      </c>
      <c r="Y39" s="202">
        <v>0</v>
      </c>
      <c r="Z39" s="202">
        <v>64.569999999999993</v>
      </c>
      <c r="AA39" s="202">
        <v>14.24</v>
      </c>
      <c r="AB39" s="202">
        <v>0</v>
      </c>
      <c r="AC39" s="202">
        <v>20.010000000000002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90.53</v>
      </c>
      <c r="AJ39" s="202">
        <v>0</v>
      </c>
      <c r="AK39" s="202">
        <v>15.61</v>
      </c>
      <c r="AL39" s="202">
        <v>0</v>
      </c>
      <c r="AM39" s="202">
        <v>0</v>
      </c>
      <c r="AN39" s="202">
        <v>0</v>
      </c>
      <c r="AO39" s="202">
        <v>186.77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18.309999999999999</v>
      </c>
      <c r="E40" s="202">
        <v>0</v>
      </c>
      <c r="F40" s="202">
        <v>0</v>
      </c>
      <c r="G40" s="202">
        <v>30.58</v>
      </c>
      <c r="H40" s="202">
        <v>0</v>
      </c>
      <c r="I40" s="202">
        <v>0</v>
      </c>
      <c r="J40" s="202">
        <v>37.06</v>
      </c>
      <c r="K40" s="202">
        <v>236.51</v>
      </c>
      <c r="L40" s="202">
        <v>3.81</v>
      </c>
      <c r="M40" s="202">
        <v>0</v>
      </c>
      <c r="N40" s="202">
        <v>24.09</v>
      </c>
      <c r="O40" s="202">
        <v>2.37</v>
      </c>
      <c r="P40" s="202">
        <v>12.45</v>
      </c>
      <c r="Q40" s="202">
        <v>3.95</v>
      </c>
      <c r="R40" s="202">
        <v>8.2899999999999991</v>
      </c>
      <c r="S40" s="202">
        <v>5.3</v>
      </c>
      <c r="T40" s="202">
        <v>0</v>
      </c>
      <c r="U40" s="202">
        <v>1.95</v>
      </c>
      <c r="V40" s="202">
        <v>4.3499999999999996</v>
      </c>
      <c r="W40" s="202">
        <v>6.47</v>
      </c>
      <c r="X40" s="202">
        <v>19.89</v>
      </c>
      <c r="Y40" s="202">
        <v>0</v>
      </c>
      <c r="Z40" s="202">
        <v>64.569999999999993</v>
      </c>
      <c r="AA40" s="202">
        <v>14.24</v>
      </c>
      <c r="AB40" s="202">
        <v>0</v>
      </c>
      <c r="AC40" s="202">
        <v>20.010000000000002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90.53</v>
      </c>
      <c r="AJ40" s="202">
        <v>0</v>
      </c>
      <c r="AK40" s="202">
        <v>15.61</v>
      </c>
      <c r="AL40" s="202">
        <v>0</v>
      </c>
      <c r="AM40" s="202">
        <v>0</v>
      </c>
      <c r="AN40" s="202">
        <v>0</v>
      </c>
      <c r="AO40" s="202">
        <v>186.77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18.309999999999999</v>
      </c>
      <c r="E41" s="202">
        <v>0</v>
      </c>
      <c r="F41" s="202">
        <v>0</v>
      </c>
      <c r="G41" s="202">
        <v>30.58</v>
      </c>
      <c r="H41" s="202">
        <v>0</v>
      </c>
      <c r="I41" s="202">
        <v>0</v>
      </c>
      <c r="J41" s="202">
        <v>37.06</v>
      </c>
      <c r="K41" s="202">
        <v>236.51</v>
      </c>
      <c r="L41" s="202">
        <v>3.81</v>
      </c>
      <c r="M41" s="202">
        <v>0</v>
      </c>
      <c r="N41" s="202">
        <v>24.09</v>
      </c>
      <c r="O41" s="202">
        <v>32.68</v>
      </c>
      <c r="P41" s="202">
        <v>12.45</v>
      </c>
      <c r="Q41" s="202">
        <v>3.95</v>
      </c>
      <c r="R41" s="202">
        <v>8.2899999999999991</v>
      </c>
      <c r="S41" s="202">
        <v>5.3</v>
      </c>
      <c r="T41" s="202">
        <v>0</v>
      </c>
      <c r="U41" s="202">
        <v>1.95</v>
      </c>
      <c r="V41" s="202">
        <v>4.3499999999999996</v>
      </c>
      <c r="W41" s="202">
        <v>6.47</v>
      </c>
      <c r="X41" s="202">
        <v>19.89</v>
      </c>
      <c r="Y41" s="202">
        <v>0</v>
      </c>
      <c r="Z41" s="202">
        <v>64.569999999999993</v>
      </c>
      <c r="AA41" s="202">
        <v>14.24</v>
      </c>
      <c r="AB41" s="202">
        <v>0</v>
      </c>
      <c r="AC41" s="202">
        <v>20.010000000000002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90.53</v>
      </c>
      <c r="AJ41" s="202">
        <v>0</v>
      </c>
      <c r="AK41" s="202">
        <v>15.61</v>
      </c>
      <c r="AL41" s="202">
        <v>0</v>
      </c>
      <c r="AM41" s="202">
        <v>0</v>
      </c>
      <c r="AN41" s="202">
        <v>0</v>
      </c>
      <c r="AO41" s="202">
        <v>186.77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18.309999999999999</v>
      </c>
      <c r="E42" s="202">
        <v>0</v>
      </c>
      <c r="F42" s="202">
        <v>0</v>
      </c>
      <c r="G42" s="202">
        <v>30.58</v>
      </c>
      <c r="H42" s="202">
        <v>0</v>
      </c>
      <c r="I42" s="202">
        <v>0</v>
      </c>
      <c r="J42" s="202">
        <v>37.06</v>
      </c>
      <c r="K42" s="202">
        <v>236.51</v>
      </c>
      <c r="L42" s="202">
        <v>3.81</v>
      </c>
      <c r="M42" s="202">
        <v>0</v>
      </c>
      <c r="N42" s="202">
        <v>24.09</v>
      </c>
      <c r="O42" s="202">
        <v>32.68</v>
      </c>
      <c r="P42" s="202">
        <v>12.45</v>
      </c>
      <c r="Q42" s="202">
        <v>3.95</v>
      </c>
      <c r="R42" s="202">
        <v>8.2899999999999991</v>
      </c>
      <c r="S42" s="202">
        <v>5.3</v>
      </c>
      <c r="T42" s="202">
        <v>0</v>
      </c>
      <c r="U42" s="202">
        <v>1.95</v>
      </c>
      <c r="V42" s="202">
        <v>4.3499999999999996</v>
      </c>
      <c r="W42" s="202">
        <v>6.47</v>
      </c>
      <c r="X42" s="202">
        <v>19.89</v>
      </c>
      <c r="Y42" s="202">
        <v>0</v>
      </c>
      <c r="Z42" s="202">
        <v>64.569999999999993</v>
      </c>
      <c r="AA42" s="202">
        <v>14.24</v>
      </c>
      <c r="AB42" s="202">
        <v>0</v>
      </c>
      <c r="AC42" s="202">
        <v>20.010000000000002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90.53</v>
      </c>
      <c r="AJ42" s="202">
        <v>0</v>
      </c>
      <c r="AK42" s="202">
        <v>15.61</v>
      </c>
      <c r="AL42" s="202">
        <v>0</v>
      </c>
      <c r="AM42" s="202">
        <v>0</v>
      </c>
      <c r="AN42" s="202">
        <v>0</v>
      </c>
      <c r="AO42" s="202">
        <v>186.77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30.48</v>
      </c>
      <c r="H43" s="202">
        <v>0</v>
      </c>
      <c r="I43" s="202">
        <v>0</v>
      </c>
      <c r="J43" s="202">
        <v>37.06</v>
      </c>
      <c r="K43" s="202">
        <v>236.51</v>
      </c>
      <c r="L43" s="202">
        <v>3.81</v>
      </c>
      <c r="M43" s="202">
        <v>0</v>
      </c>
      <c r="N43" s="202">
        <v>24.09</v>
      </c>
      <c r="O43" s="202">
        <v>32.68</v>
      </c>
      <c r="P43" s="202">
        <v>12.45</v>
      </c>
      <c r="Q43" s="202">
        <v>3.95</v>
      </c>
      <c r="R43" s="202">
        <v>8.2899999999999991</v>
      </c>
      <c r="S43" s="202">
        <v>5.3</v>
      </c>
      <c r="T43" s="202">
        <v>0</v>
      </c>
      <c r="U43" s="202">
        <v>1.97</v>
      </c>
      <c r="V43" s="202">
        <v>4.3499999999999996</v>
      </c>
      <c r="W43" s="202">
        <v>6.57</v>
      </c>
      <c r="X43" s="202">
        <v>19.89</v>
      </c>
      <c r="Y43" s="202">
        <v>0</v>
      </c>
      <c r="Z43" s="202">
        <v>64.569999999999993</v>
      </c>
      <c r="AA43" s="202">
        <v>14.24</v>
      </c>
      <c r="AB43" s="202">
        <v>0</v>
      </c>
      <c r="AC43" s="202">
        <v>20.010000000000002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90.53</v>
      </c>
      <c r="AJ43" s="202">
        <v>0</v>
      </c>
      <c r="AK43" s="202">
        <v>15.61</v>
      </c>
      <c r="AL43" s="202">
        <v>0</v>
      </c>
      <c r="AM43" s="202">
        <v>0</v>
      </c>
      <c r="AN43" s="202">
        <v>0</v>
      </c>
      <c r="AO43" s="202">
        <v>186.77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18.22</v>
      </c>
      <c r="E44" s="202">
        <v>0</v>
      </c>
      <c r="F44" s="202">
        <v>0</v>
      </c>
      <c r="G44" s="202">
        <v>30.48</v>
      </c>
      <c r="H44" s="202">
        <v>0</v>
      </c>
      <c r="I44" s="202">
        <v>0</v>
      </c>
      <c r="J44" s="202">
        <v>37.06</v>
      </c>
      <c r="K44" s="202">
        <v>236.51</v>
      </c>
      <c r="L44" s="202">
        <v>3.81</v>
      </c>
      <c r="M44" s="202">
        <v>0</v>
      </c>
      <c r="N44" s="202">
        <v>24.09</v>
      </c>
      <c r="O44" s="202">
        <v>32.68</v>
      </c>
      <c r="P44" s="202">
        <v>12.45</v>
      </c>
      <c r="Q44" s="202">
        <v>3.95</v>
      </c>
      <c r="R44" s="202">
        <v>8.2899999999999991</v>
      </c>
      <c r="S44" s="202">
        <v>5.3</v>
      </c>
      <c r="T44" s="202">
        <v>0</v>
      </c>
      <c r="U44" s="202">
        <v>1.97</v>
      </c>
      <c r="V44" s="202">
        <v>4.3499999999999996</v>
      </c>
      <c r="W44" s="202">
        <v>6.57</v>
      </c>
      <c r="X44" s="202">
        <v>19.89</v>
      </c>
      <c r="Y44" s="202">
        <v>0</v>
      </c>
      <c r="Z44" s="202">
        <v>64.569999999999993</v>
      </c>
      <c r="AA44" s="202">
        <v>14.24</v>
      </c>
      <c r="AB44" s="202">
        <v>0</v>
      </c>
      <c r="AC44" s="202">
        <v>20.010000000000002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90.53</v>
      </c>
      <c r="AJ44" s="202">
        <v>0</v>
      </c>
      <c r="AK44" s="202">
        <v>15.61</v>
      </c>
      <c r="AL44" s="202">
        <v>0</v>
      </c>
      <c r="AM44" s="202">
        <v>0</v>
      </c>
      <c r="AN44" s="202">
        <v>0</v>
      </c>
      <c r="AO44" s="202">
        <v>186.77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18.22</v>
      </c>
      <c r="E45" s="202">
        <v>0</v>
      </c>
      <c r="F45" s="202">
        <v>0</v>
      </c>
      <c r="G45" s="202">
        <v>30.48</v>
      </c>
      <c r="H45" s="202">
        <v>0</v>
      </c>
      <c r="I45" s="202">
        <v>0</v>
      </c>
      <c r="J45" s="202">
        <v>37.06</v>
      </c>
      <c r="K45" s="202">
        <v>236.51</v>
      </c>
      <c r="L45" s="202">
        <v>3.81</v>
      </c>
      <c r="M45" s="202">
        <v>0</v>
      </c>
      <c r="N45" s="202">
        <v>24.09</v>
      </c>
      <c r="O45" s="202">
        <v>32.68</v>
      </c>
      <c r="P45" s="202">
        <v>12.45</v>
      </c>
      <c r="Q45" s="202">
        <v>3.95</v>
      </c>
      <c r="R45" s="202">
        <v>8.2899999999999991</v>
      </c>
      <c r="S45" s="202">
        <v>5.3</v>
      </c>
      <c r="T45" s="202">
        <v>0</v>
      </c>
      <c r="U45" s="202">
        <v>1.97</v>
      </c>
      <c r="V45" s="202">
        <v>4.3499999999999996</v>
      </c>
      <c r="W45" s="202">
        <v>6.57</v>
      </c>
      <c r="X45" s="202">
        <v>19.89</v>
      </c>
      <c r="Y45" s="202">
        <v>0</v>
      </c>
      <c r="Z45" s="202">
        <v>64.569999999999993</v>
      </c>
      <c r="AA45" s="202">
        <v>14.24</v>
      </c>
      <c r="AB45" s="202">
        <v>0</v>
      </c>
      <c r="AC45" s="202">
        <v>20.010000000000002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90.53</v>
      </c>
      <c r="AJ45" s="202">
        <v>0</v>
      </c>
      <c r="AK45" s="202">
        <v>15.61</v>
      </c>
      <c r="AL45" s="202">
        <v>0</v>
      </c>
      <c r="AM45" s="202">
        <v>0</v>
      </c>
      <c r="AN45" s="202">
        <v>0</v>
      </c>
      <c r="AO45" s="202">
        <v>186.77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18.22</v>
      </c>
      <c r="E46" s="202">
        <v>0</v>
      </c>
      <c r="F46" s="202">
        <v>0</v>
      </c>
      <c r="G46" s="202">
        <v>30.48</v>
      </c>
      <c r="H46" s="202">
        <v>0</v>
      </c>
      <c r="I46" s="202">
        <v>0</v>
      </c>
      <c r="J46" s="202">
        <v>37.06</v>
      </c>
      <c r="K46" s="202">
        <v>236.51</v>
      </c>
      <c r="L46" s="202">
        <v>3.81</v>
      </c>
      <c r="M46" s="202">
        <v>0</v>
      </c>
      <c r="N46" s="202">
        <v>24.09</v>
      </c>
      <c r="O46" s="202">
        <v>32.68</v>
      </c>
      <c r="P46" s="202">
        <v>12.45</v>
      </c>
      <c r="Q46" s="202">
        <v>3.95</v>
      </c>
      <c r="R46" s="202">
        <v>8.2899999999999991</v>
      </c>
      <c r="S46" s="202">
        <v>5.3</v>
      </c>
      <c r="T46" s="202">
        <v>0</v>
      </c>
      <c r="U46" s="202">
        <v>1.97</v>
      </c>
      <c r="V46" s="202">
        <v>4.3499999999999996</v>
      </c>
      <c r="W46" s="202">
        <v>6.57</v>
      </c>
      <c r="X46" s="202">
        <v>19.89</v>
      </c>
      <c r="Y46" s="202">
        <v>0</v>
      </c>
      <c r="Z46" s="202">
        <v>64.569999999999993</v>
      </c>
      <c r="AA46" s="202">
        <v>14.24</v>
      </c>
      <c r="AB46" s="202">
        <v>0</v>
      </c>
      <c r="AC46" s="202">
        <v>20.010000000000002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90.53</v>
      </c>
      <c r="AJ46" s="202">
        <v>0</v>
      </c>
      <c r="AK46" s="202">
        <v>15.61</v>
      </c>
      <c r="AL46" s="202">
        <v>0</v>
      </c>
      <c r="AM46" s="202">
        <v>0</v>
      </c>
      <c r="AN46" s="202">
        <v>0</v>
      </c>
      <c r="AO46" s="202">
        <v>186.77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18.22</v>
      </c>
      <c r="E47" s="202">
        <v>0</v>
      </c>
      <c r="F47" s="202">
        <v>0</v>
      </c>
      <c r="G47" s="202">
        <v>30.48</v>
      </c>
      <c r="H47" s="202">
        <v>0</v>
      </c>
      <c r="I47" s="202">
        <v>0</v>
      </c>
      <c r="J47" s="202">
        <v>37.06</v>
      </c>
      <c r="K47" s="202">
        <v>236.51</v>
      </c>
      <c r="L47" s="202">
        <v>3.81</v>
      </c>
      <c r="M47" s="202">
        <v>0</v>
      </c>
      <c r="N47" s="202">
        <v>24.09</v>
      </c>
      <c r="O47" s="202">
        <v>32.68</v>
      </c>
      <c r="P47" s="202">
        <v>12.45</v>
      </c>
      <c r="Q47" s="202">
        <v>3.95</v>
      </c>
      <c r="R47" s="202">
        <v>8.2899999999999991</v>
      </c>
      <c r="S47" s="202">
        <v>5.3</v>
      </c>
      <c r="T47" s="202">
        <v>0</v>
      </c>
      <c r="U47" s="202">
        <v>1.97</v>
      </c>
      <c r="V47" s="202">
        <v>4.3499999999999996</v>
      </c>
      <c r="W47" s="202">
        <v>6.57</v>
      </c>
      <c r="X47" s="202">
        <v>19.89</v>
      </c>
      <c r="Y47" s="202">
        <v>0</v>
      </c>
      <c r="Z47" s="202">
        <v>64.569999999999993</v>
      </c>
      <c r="AA47" s="202">
        <v>14.24</v>
      </c>
      <c r="AB47" s="202">
        <v>0</v>
      </c>
      <c r="AC47" s="202">
        <v>20.010000000000002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90.53</v>
      </c>
      <c r="AJ47" s="202">
        <v>0</v>
      </c>
      <c r="AK47" s="202">
        <v>15.61</v>
      </c>
      <c r="AL47" s="202">
        <v>0</v>
      </c>
      <c r="AM47" s="202">
        <v>0</v>
      </c>
      <c r="AN47" s="202">
        <v>0</v>
      </c>
      <c r="AO47" s="202">
        <v>186.77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18.22</v>
      </c>
      <c r="E48" s="202">
        <v>0</v>
      </c>
      <c r="F48" s="202">
        <v>0</v>
      </c>
      <c r="G48" s="202">
        <v>30.48</v>
      </c>
      <c r="H48" s="202">
        <v>0</v>
      </c>
      <c r="I48" s="202">
        <v>0</v>
      </c>
      <c r="J48" s="202">
        <v>37.06</v>
      </c>
      <c r="K48" s="202">
        <v>236.51</v>
      </c>
      <c r="L48" s="202">
        <v>3.81</v>
      </c>
      <c r="M48" s="202">
        <v>0</v>
      </c>
      <c r="N48" s="202">
        <v>24.09</v>
      </c>
      <c r="O48" s="202">
        <v>32.68</v>
      </c>
      <c r="P48" s="202">
        <v>12.45</v>
      </c>
      <c r="Q48" s="202">
        <v>3.95</v>
      </c>
      <c r="R48" s="202">
        <v>8.2899999999999991</v>
      </c>
      <c r="S48" s="202">
        <v>5.3</v>
      </c>
      <c r="T48" s="202">
        <v>0</v>
      </c>
      <c r="U48" s="202">
        <v>1.97</v>
      </c>
      <c r="V48" s="202">
        <v>4.3499999999999996</v>
      </c>
      <c r="W48" s="202">
        <v>6.57</v>
      </c>
      <c r="X48" s="202">
        <v>19.89</v>
      </c>
      <c r="Y48" s="202">
        <v>0</v>
      </c>
      <c r="Z48" s="202">
        <v>64.569999999999993</v>
      </c>
      <c r="AA48" s="202">
        <v>14.24</v>
      </c>
      <c r="AB48" s="202">
        <v>0</v>
      </c>
      <c r="AC48" s="202">
        <v>20.010000000000002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90.53</v>
      </c>
      <c r="AJ48" s="202">
        <v>0</v>
      </c>
      <c r="AK48" s="202">
        <v>15.61</v>
      </c>
      <c r="AL48" s="202">
        <v>0</v>
      </c>
      <c r="AM48" s="202">
        <v>0</v>
      </c>
      <c r="AN48" s="202">
        <v>0</v>
      </c>
      <c r="AO48" s="202">
        <v>186.77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18.22</v>
      </c>
      <c r="E49" s="202">
        <v>0</v>
      </c>
      <c r="F49" s="202">
        <v>0</v>
      </c>
      <c r="G49" s="202">
        <v>30.48</v>
      </c>
      <c r="H49" s="202">
        <v>0</v>
      </c>
      <c r="I49" s="202">
        <v>0</v>
      </c>
      <c r="J49" s="202">
        <v>37.06</v>
      </c>
      <c r="K49" s="202">
        <v>236.51</v>
      </c>
      <c r="L49" s="202">
        <v>3.81</v>
      </c>
      <c r="M49" s="202">
        <v>0</v>
      </c>
      <c r="N49" s="202">
        <v>24.09</v>
      </c>
      <c r="O49" s="202">
        <v>32.68</v>
      </c>
      <c r="P49" s="202">
        <v>12.45</v>
      </c>
      <c r="Q49" s="202">
        <v>3.95</v>
      </c>
      <c r="R49" s="202">
        <v>8.2899999999999991</v>
      </c>
      <c r="S49" s="202">
        <v>5.3</v>
      </c>
      <c r="T49" s="202">
        <v>0</v>
      </c>
      <c r="U49" s="202">
        <v>1.97</v>
      </c>
      <c r="V49" s="202">
        <v>4.3499999999999996</v>
      </c>
      <c r="W49" s="202">
        <v>6.57</v>
      </c>
      <c r="X49" s="202">
        <v>19.89</v>
      </c>
      <c r="Y49" s="202">
        <v>0</v>
      </c>
      <c r="Z49" s="202">
        <v>64.569999999999993</v>
      </c>
      <c r="AA49" s="202">
        <v>14.24</v>
      </c>
      <c r="AB49" s="202">
        <v>0</v>
      </c>
      <c r="AC49" s="202">
        <v>20.010000000000002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90.53</v>
      </c>
      <c r="AJ49" s="202">
        <v>0</v>
      </c>
      <c r="AK49" s="202">
        <v>15.61</v>
      </c>
      <c r="AL49" s="202">
        <v>0</v>
      </c>
      <c r="AM49" s="202">
        <v>0</v>
      </c>
      <c r="AN49" s="202">
        <v>0</v>
      </c>
      <c r="AO49" s="202">
        <v>186.77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18.22</v>
      </c>
      <c r="E50" s="202">
        <v>0</v>
      </c>
      <c r="F50" s="202">
        <v>0</v>
      </c>
      <c r="G50" s="202">
        <v>30.48</v>
      </c>
      <c r="H50" s="202">
        <v>0</v>
      </c>
      <c r="I50" s="202">
        <v>0</v>
      </c>
      <c r="J50" s="202">
        <v>37.06</v>
      </c>
      <c r="K50" s="202">
        <v>236.51</v>
      </c>
      <c r="L50" s="202">
        <v>3.81</v>
      </c>
      <c r="M50" s="202">
        <v>0</v>
      </c>
      <c r="N50" s="202">
        <v>24.09</v>
      </c>
      <c r="O50" s="202">
        <v>32.68</v>
      </c>
      <c r="P50" s="202">
        <v>12.45</v>
      </c>
      <c r="Q50" s="202">
        <v>3.95</v>
      </c>
      <c r="R50" s="202">
        <v>8.2899999999999991</v>
      </c>
      <c r="S50" s="202">
        <v>5.3</v>
      </c>
      <c r="T50" s="202">
        <v>0</v>
      </c>
      <c r="U50" s="202">
        <v>1.97</v>
      </c>
      <c r="V50" s="202">
        <v>4.3499999999999996</v>
      </c>
      <c r="W50" s="202">
        <v>6.57</v>
      </c>
      <c r="X50" s="202">
        <v>19.89</v>
      </c>
      <c r="Y50" s="202">
        <v>0</v>
      </c>
      <c r="Z50" s="202">
        <v>64.569999999999993</v>
      </c>
      <c r="AA50" s="202">
        <v>14.24</v>
      </c>
      <c r="AB50" s="202">
        <v>0</v>
      </c>
      <c r="AC50" s="202">
        <v>20.010000000000002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90.53</v>
      </c>
      <c r="AJ50" s="202">
        <v>0</v>
      </c>
      <c r="AK50" s="202">
        <v>15.61</v>
      </c>
      <c r="AL50" s="202">
        <v>0</v>
      </c>
      <c r="AM50" s="202">
        <v>0</v>
      </c>
      <c r="AN50" s="202">
        <v>0</v>
      </c>
      <c r="AO50" s="202">
        <v>186.77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18.079999999999998</v>
      </c>
      <c r="E51" s="202">
        <v>0</v>
      </c>
      <c r="F51" s="202">
        <v>0</v>
      </c>
      <c r="G51" s="202">
        <v>30.48</v>
      </c>
      <c r="H51" s="202">
        <v>0</v>
      </c>
      <c r="I51" s="202">
        <v>0</v>
      </c>
      <c r="J51" s="202">
        <v>37.06</v>
      </c>
      <c r="K51" s="202">
        <v>236.51</v>
      </c>
      <c r="L51" s="202">
        <v>3.81</v>
      </c>
      <c r="M51" s="202">
        <v>0</v>
      </c>
      <c r="N51" s="202">
        <v>24.09</v>
      </c>
      <c r="O51" s="202">
        <v>32.68</v>
      </c>
      <c r="P51" s="202">
        <v>12.45</v>
      </c>
      <c r="Q51" s="202">
        <v>3.95</v>
      </c>
      <c r="R51" s="202">
        <v>8.2899999999999991</v>
      </c>
      <c r="S51" s="202">
        <v>5.3</v>
      </c>
      <c r="T51" s="202">
        <v>0</v>
      </c>
      <c r="U51" s="202">
        <v>1.97</v>
      </c>
      <c r="V51" s="202">
        <v>4.3499999999999996</v>
      </c>
      <c r="W51" s="202">
        <v>6.57</v>
      </c>
      <c r="X51" s="202">
        <v>19.89</v>
      </c>
      <c r="Y51" s="202">
        <v>0</v>
      </c>
      <c r="Z51" s="202">
        <v>64.569999999999993</v>
      </c>
      <c r="AA51" s="202">
        <v>14.24</v>
      </c>
      <c r="AB51" s="202">
        <v>0</v>
      </c>
      <c r="AC51" s="202">
        <v>19.61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90.53</v>
      </c>
      <c r="AJ51" s="202">
        <v>0</v>
      </c>
      <c r="AK51" s="202">
        <v>15.61</v>
      </c>
      <c r="AL51" s="202">
        <v>0</v>
      </c>
      <c r="AM51" s="202">
        <v>0</v>
      </c>
      <c r="AN51" s="202">
        <v>0</v>
      </c>
      <c r="AO51" s="202">
        <v>183.66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18.079999999999998</v>
      </c>
      <c r="E52" s="202">
        <v>0</v>
      </c>
      <c r="F52" s="202">
        <v>0</v>
      </c>
      <c r="G52" s="202">
        <v>30.48</v>
      </c>
      <c r="H52" s="202">
        <v>0</v>
      </c>
      <c r="I52" s="202">
        <v>0</v>
      </c>
      <c r="J52" s="202">
        <v>37.06</v>
      </c>
      <c r="K52" s="202">
        <v>236.51</v>
      </c>
      <c r="L52" s="202">
        <v>3.81</v>
      </c>
      <c r="M52" s="202">
        <v>0</v>
      </c>
      <c r="N52" s="202">
        <v>24.09</v>
      </c>
      <c r="O52" s="202">
        <v>32.68</v>
      </c>
      <c r="P52" s="202">
        <v>12.45</v>
      </c>
      <c r="Q52" s="202">
        <v>3.95</v>
      </c>
      <c r="R52" s="202">
        <v>8.2899999999999991</v>
      </c>
      <c r="S52" s="202">
        <v>5.3</v>
      </c>
      <c r="T52" s="202">
        <v>0</v>
      </c>
      <c r="U52" s="202">
        <v>1.97</v>
      </c>
      <c r="V52" s="202">
        <v>4.3499999999999996</v>
      </c>
      <c r="W52" s="202">
        <v>6.57</v>
      </c>
      <c r="X52" s="202">
        <v>19.89</v>
      </c>
      <c r="Y52" s="202">
        <v>0</v>
      </c>
      <c r="Z52" s="202">
        <v>64.569999999999993</v>
      </c>
      <c r="AA52" s="202">
        <v>14.24</v>
      </c>
      <c r="AB52" s="202">
        <v>0</v>
      </c>
      <c r="AC52" s="202">
        <v>19.61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90.53</v>
      </c>
      <c r="AJ52" s="202">
        <v>0</v>
      </c>
      <c r="AK52" s="202">
        <v>15.61</v>
      </c>
      <c r="AL52" s="202">
        <v>0</v>
      </c>
      <c r="AM52" s="202">
        <v>0</v>
      </c>
      <c r="AN52" s="202">
        <v>0</v>
      </c>
      <c r="AO52" s="202">
        <v>183.66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18.079999999999998</v>
      </c>
      <c r="E53" s="202">
        <v>0</v>
      </c>
      <c r="F53" s="202">
        <v>0</v>
      </c>
      <c r="G53" s="202">
        <v>30.48</v>
      </c>
      <c r="H53" s="202">
        <v>0</v>
      </c>
      <c r="I53" s="202">
        <v>0</v>
      </c>
      <c r="J53" s="202">
        <v>37.06</v>
      </c>
      <c r="K53" s="202">
        <v>236.51</v>
      </c>
      <c r="L53" s="202">
        <v>3.81</v>
      </c>
      <c r="M53" s="202">
        <v>0</v>
      </c>
      <c r="N53" s="202">
        <v>24.09</v>
      </c>
      <c r="O53" s="202">
        <v>32.68</v>
      </c>
      <c r="P53" s="202">
        <v>12.45</v>
      </c>
      <c r="Q53" s="202">
        <v>3.95</v>
      </c>
      <c r="R53" s="202">
        <v>8.2899999999999991</v>
      </c>
      <c r="S53" s="202">
        <v>5.3</v>
      </c>
      <c r="T53" s="202">
        <v>0</v>
      </c>
      <c r="U53" s="202">
        <v>1.97</v>
      </c>
      <c r="V53" s="202">
        <v>4.3499999999999996</v>
      </c>
      <c r="W53" s="202">
        <v>6.57</v>
      </c>
      <c r="X53" s="202">
        <v>19.89</v>
      </c>
      <c r="Y53" s="202">
        <v>0</v>
      </c>
      <c r="Z53" s="202">
        <v>64.569999999999993</v>
      </c>
      <c r="AA53" s="202">
        <v>14.24</v>
      </c>
      <c r="AB53" s="202">
        <v>0</v>
      </c>
      <c r="AC53" s="202">
        <v>19.61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90.53</v>
      </c>
      <c r="AJ53" s="202">
        <v>0</v>
      </c>
      <c r="AK53" s="202">
        <v>15.61</v>
      </c>
      <c r="AL53" s="202">
        <v>0</v>
      </c>
      <c r="AM53" s="202">
        <v>0</v>
      </c>
      <c r="AN53" s="202">
        <v>0</v>
      </c>
      <c r="AO53" s="202">
        <v>183.66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18.079999999999998</v>
      </c>
      <c r="E54" s="202">
        <v>0</v>
      </c>
      <c r="F54" s="202">
        <v>0</v>
      </c>
      <c r="G54" s="202">
        <v>30.48</v>
      </c>
      <c r="H54" s="202">
        <v>0</v>
      </c>
      <c r="I54" s="202">
        <v>0</v>
      </c>
      <c r="J54" s="202">
        <v>37.06</v>
      </c>
      <c r="K54" s="202">
        <v>236.51</v>
      </c>
      <c r="L54" s="202">
        <v>3.81</v>
      </c>
      <c r="M54" s="202">
        <v>0</v>
      </c>
      <c r="N54" s="202">
        <v>24.09</v>
      </c>
      <c r="O54" s="202">
        <v>32.68</v>
      </c>
      <c r="P54" s="202">
        <v>12.45</v>
      </c>
      <c r="Q54" s="202">
        <v>3.95</v>
      </c>
      <c r="R54" s="202">
        <v>8.2899999999999991</v>
      </c>
      <c r="S54" s="202">
        <v>5.3</v>
      </c>
      <c r="T54" s="202">
        <v>0</v>
      </c>
      <c r="U54" s="202">
        <v>1.97</v>
      </c>
      <c r="V54" s="202">
        <v>4.3499999999999996</v>
      </c>
      <c r="W54" s="202">
        <v>6.57</v>
      </c>
      <c r="X54" s="202">
        <v>19.89</v>
      </c>
      <c r="Y54" s="202">
        <v>0</v>
      </c>
      <c r="Z54" s="202">
        <v>64.569999999999993</v>
      </c>
      <c r="AA54" s="202">
        <v>14.24</v>
      </c>
      <c r="AB54" s="202">
        <v>0</v>
      </c>
      <c r="AC54" s="202">
        <v>20.010000000000002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90.53</v>
      </c>
      <c r="AJ54" s="202">
        <v>0</v>
      </c>
      <c r="AK54" s="202">
        <v>15.61</v>
      </c>
      <c r="AL54" s="202">
        <v>0</v>
      </c>
      <c r="AM54" s="202">
        <v>0</v>
      </c>
      <c r="AN54" s="202">
        <v>0</v>
      </c>
      <c r="AO54" s="202">
        <v>183.66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18.079999999999998</v>
      </c>
      <c r="E55" s="202">
        <v>0</v>
      </c>
      <c r="F55" s="202">
        <v>0</v>
      </c>
      <c r="G55" s="202">
        <v>30.48</v>
      </c>
      <c r="H55" s="202">
        <v>0</v>
      </c>
      <c r="I55" s="202">
        <v>0</v>
      </c>
      <c r="J55" s="202">
        <v>37.06</v>
      </c>
      <c r="K55" s="202">
        <v>236.51</v>
      </c>
      <c r="L55" s="202">
        <v>3.81</v>
      </c>
      <c r="M55" s="202">
        <v>0</v>
      </c>
      <c r="N55" s="202">
        <v>24.09</v>
      </c>
      <c r="O55" s="202">
        <v>32.68</v>
      </c>
      <c r="P55" s="202">
        <v>12.45</v>
      </c>
      <c r="Q55" s="202">
        <v>3.95</v>
      </c>
      <c r="R55" s="202">
        <v>8.2899999999999991</v>
      </c>
      <c r="S55" s="202">
        <v>5.3</v>
      </c>
      <c r="T55" s="202">
        <v>0</v>
      </c>
      <c r="U55" s="202">
        <v>1.97</v>
      </c>
      <c r="V55" s="202">
        <v>4.3499999999999996</v>
      </c>
      <c r="W55" s="202">
        <v>6.57</v>
      </c>
      <c r="X55" s="202">
        <v>19.89</v>
      </c>
      <c r="Y55" s="202">
        <v>0</v>
      </c>
      <c r="Z55" s="202">
        <v>64.569999999999993</v>
      </c>
      <c r="AA55" s="202">
        <v>14.24</v>
      </c>
      <c r="AB55" s="202">
        <v>0</v>
      </c>
      <c r="AC55" s="202">
        <v>20.010000000000002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90.53</v>
      </c>
      <c r="AJ55" s="202">
        <v>0</v>
      </c>
      <c r="AK55" s="202">
        <v>15.61</v>
      </c>
      <c r="AL55" s="202">
        <v>0</v>
      </c>
      <c r="AM55" s="202">
        <v>0</v>
      </c>
      <c r="AN55" s="202">
        <v>0</v>
      </c>
      <c r="AO55" s="202">
        <v>183.66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18.079999999999998</v>
      </c>
      <c r="E56" s="202">
        <v>0</v>
      </c>
      <c r="F56" s="202">
        <v>0</v>
      </c>
      <c r="G56" s="202">
        <v>30.48</v>
      </c>
      <c r="H56" s="202">
        <v>0</v>
      </c>
      <c r="I56" s="202">
        <v>0</v>
      </c>
      <c r="J56" s="202">
        <v>37.06</v>
      </c>
      <c r="K56" s="202">
        <v>236.51</v>
      </c>
      <c r="L56" s="202">
        <v>3.81</v>
      </c>
      <c r="M56" s="202">
        <v>0</v>
      </c>
      <c r="N56" s="202">
        <v>24.09</v>
      </c>
      <c r="O56" s="202">
        <v>32.68</v>
      </c>
      <c r="P56" s="202">
        <v>12.45</v>
      </c>
      <c r="Q56" s="202">
        <v>3.95</v>
      </c>
      <c r="R56" s="202">
        <v>8.2899999999999991</v>
      </c>
      <c r="S56" s="202">
        <v>5.3</v>
      </c>
      <c r="T56" s="202">
        <v>0</v>
      </c>
      <c r="U56" s="202">
        <v>1.97</v>
      </c>
      <c r="V56" s="202">
        <v>4.3499999999999996</v>
      </c>
      <c r="W56" s="202">
        <v>6.57</v>
      </c>
      <c r="X56" s="202">
        <v>19.89</v>
      </c>
      <c r="Y56" s="202">
        <v>0</v>
      </c>
      <c r="Z56" s="202">
        <v>64.569999999999993</v>
      </c>
      <c r="AA56" s="202">
        <v>14.24</v>
      </c>
      <c r="AB56" s="202">
        <v>0</v>
      </c>
      <c r="AC56" s="202">
        <v>20.010000000000002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90.53</v>
      </c>
      <c r="AJ56" s="202">
        <v>0</v>
      </c>
      <c r="AK56" s="202">
        <v>15.61</v>
      </c>
      <c r="AL56" s="202">
        <v>0</v>
      </c>
      <c r="AM56" s="202">
        <v>0</v>
      </c>
      <c r="AN56" s="202">
        <v>0</v>
      </c>
      <c r="AO56" s="202">
        <v>183.66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18.079999999999998</v>
      </c>
      <c r="E57" s="202">
        <v>0</v>
      </c>
      <c r="F57" s="202">
        <v>0</v>
      </c>
      <c r="G57" s="202">
        <v>30.48</v>
      </c>
      <c r="H57" s="202">
        <v>0</v>
      </c>
      <c r="I57" s="202">
        <v>0</v>
      </c>
      <c r="J57" s="202">
        <v>37.06</v>
      </c>
      <c r="K57" s="202">
        <v>236.51</v>
      </c>
      <c r="L57" s="202">
        <v>3.81</v>
      </c>
      <c r="M57" s="202">
        <v>0</v>
      </c>
      <c r="N57" s="202">
        <v>24.09</v>
      </c>
      <c r="O57" s="202">
        <v>25.29</v>
      </c>
      <c r="P57" s="202">
        <v>12.45</v>
      </c>
      <c r="Q57" s="202">
        <v>3.95</v>
      </c>
      <c r="R57" s="202">
        <v>8.2899999999999991</v>
      </c>
      <c r="S57" s="202">
        <v>5.3</v>
      </c>
      <c r="T57" s="202">
        <v>0</v>
      </c>
      <c r="U57" s="202">
        <v>1.97</v>
      </c>
      <c r="V57" s="202">
        <v>4.3499999999999996</v>
      </c>
      <c r="W57" s="202">
        <v>6.57</v>
      </c>
      <c r="X57" s="202">
        <v>19.89</v>
      </c>
      <c r="Y57" s="202">
        <v>0</v>
      </c>
      <c r="Z57" s="202">
        <v>64.569999999999993</v>
      </c>
      <c r="AA57" s="202">
        <v>14.24</v>
      </c>
      <c r="AB57" s="202">
        <v>0</v>
      </c>
      <c r="AC57" s="202">
        <v>20.010000000000002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90.53</v>
      </c>
      <c r="AJ57" s="202">
        <v>0</v>
      </c>
      <c r="AK57" s="202">
        <v>15.61</v>
      </c>
      <c r="AL57" s="202">
        <v>0</v>
      </c>
      <c r="AM57" s="202">
        <v>0</v>
      </c>
      <c r="AN57" s="202">
        <v>0</v>
      </c>
      <c r="AO57" s="202">
        <v>183.66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18.079999999999998</v>
      </c>
      <c r="E58" s="202">
        <v>0</v>
      </c>
      <c r="F58" s="202">
        <v>0</v>
      </c>
      <c r="G58" s="202">
        <v>30.48</v>
      </c>
      <c r="H58" s="202">
        <v>0</v>
      </c>
      <c r="I58" s="202">
        <v>0</v>
      </c>
      <c r="J58" s="202">
        <v>37.06</v>
      </c>
      <c r="K58" s="202">
        <v>236.51</v>
      </c>
      <c r="L58" s="202">
        <v>3.81</v>
      </c>
      <c r="M58" s="202">
        <v>0</v>
      </c>
      <c r="N58" s="202">
        <v>24.09</v>
      </c>
      <c r="O58" s="202">
        <v>2.37</v>
      </c>
      <c r="P58" s="202">
        <v>12.45</v>
      </c>
      <c r="Q58" s="202">
        <v>3.95</v>
      </c>
      <c r="R58" s="202">
        <v>8.2899999999999991</v>
      </c>
      <c r="S58" s="202">
        <v>5.3</v>
      </c>
      <c r="T58" s="202">
        <v>0</v>
      </c>
      <c r="U58" s="202">
        <v>1.97</v>
      </c>
      <c r="V58" s="202">
        <v>4.3499999999999996</v>
      </c>
      <c r="W58" s="202">
        <v>6.57</v>
      </c>
      <c r="X58" s="202">
        <v>19.89</v>
      </c>
      <c r="Y58" s="202">
        <v>0</v>
      </c>
      <c r="Z58" s="202">
        <v>64.569999999999993</v>
      </c>
      <c r="AA58" s="202">
        <v>14.24</v>
      </c>
      <c r="AB58" s="202">
        <v>0</v>
      </c>
      <c r="AC58" s="202">
        <v>20.010000000000002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90.53</v>
      </c>
      <c r="AJ58" s="202">
        <v>0</v>
      </c>
      <c r="AK58" s="202">
        <v>15.61</v>
      </c>
      <c r="AL58" s="202">
        <v>0</v>
      </c>
      <c r="AM58" s="202">
        <v>0</v>
      </c>
      <c r="AN58" s="202">
        <v>0</v>
      </c>
      <c r="AO58" s="202">
        <v>183.66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18.079999999999998</v>
      </c>
      <c r="E59" s="202">
        <v>0</v>
      </c>
      <c r="F59" s="202">
        <v>0</v>
      </c>
      <c r="G59" s="202">
        <v>30.39</v>
      </c>
      <c r="H59" s="202">
        <v>0</v>
      </c>
      <c r="I59" s="202">
        <v>0</v>
      </c>
      <c r="J59" s="202">
        <v>37.54</v>
      </c>
      <c r="K59" s="202">
        <v>236.51</v>
      </c>
      <c r="L59" s="202">
        <v>3.81</v>
      </c>
      <c r="M59" s="202">
        <v>0</v>
      </c>
      <c r="N59" s="202">
        <v>24.09</v>
      </c>
      <c r="O59" s="202">
        <v>2.37</v>
      </c>
      <c r="P59" s="202">
        <v>12.45</v>
      </c>
      <c r="Q59" s="202">
        <v>3.95</v>
      </c>
      <c r="R59" s="202">
        <v>8.2899999999999991</v>
      </c>
      <c r="S59" s="202">
        <v>5.3</v>
      </c>
      <c r="T59" s="202">
        <v>0</v>
      </c>
      <c r="U59" s="202">
        <v>1.97</v>
      </c>
      <c r="V59" s="202">
        <v>4.3499999999999996</v>
      </c>
      <c r="W59" s="202">
        <v>6.45</v>
      </c>
      <c r="X59" s="202">
        <v>19.89</v>
      </c>
      <c r="Y59" s="202">
        <v>0</v>
      </c>
      <c r="Z59" s="202">
        <v>64.569999999999993</v>
      </c>
      <c r="AA59" s="202">
        <v>14.24</v>
      </c>
      <c r="AB59" s="202">
        <v>0</v>
      </c>
      <c r="AC59" s="202">
        <v>20.010000000000002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90.53</v>
      </c>
      <c r="AJ59" s="202">
        <v>0</v>
      </c>
      <c r="AK59" s="202">
        <v>15.61</v>
      </c>
      <c r="AL59" s="202">
        <v>0</v>
      </c>
      <c r="AM59" s="202">
        <v>0</v>
      </c>
      <c r="AN59" s="202">
        <v>0</v>
      </c>
      <c r="AO59" s="202">
        <v>183.66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18.079999999999998</v>
      </c>
      <c r="E60" s="202">
        <v>0</v>
      </c>
      <c r="F60" s="202">
        <v>0</v>
      </c>
      <c r="G60" s="202">
        <v>30.39</v>
      </c>
      <c r="H60" s="202">
        <v>0</v>
      </c>
      <c r="I60" s="202">
        <v>0</v>
      </c>
      <c r="J60" s="202">
        <v>37.54</v>
      </c>
      <c r="K60" s="202">
        <v>236.51</v>
      </c>
      <c r="L60" s="202">
        <v>3.81</v>
      </c>
      <c r="M60" s="202">
        <v>0</v>
      </c>
      <c r="N60" s="202">
        <v>3.76</v>
      </c>
      <c r="O60" s="202">
        <v>2.37</v>
      </c>
      <c r="P60" s="202">
        <v>12.45</v>
      </c>
      <c r="Q60" s="202">
        <v>3.95</v>
      </c>
      <c r="R60" s="202">
        <v>8.2899999999999991</v>
      </c>
      <c r="S60" s="202">
        <v>5.3</v>
      </c>
      <c r="T60" s="202">
        <v>0</v>
      </c>
      <c r="U60" s="202">
        <v>1.97</v>
      </c>
      <c r="V60" s="202">
        <v>4.3499999999999996</v>
      </c>
      <c r="W60" s="202">
        <v>6.45</v>
      </c>
      <c r="X60" s="202">
        <v>19.89</v>
      </c>
      <c r="Y60" s="202">
        <v>0</v>
      </c>
      <c r="Z60" s="202">
        <v>64.569999999999993</v>
      </c>
      <c r="AA60" s="202">
        <v>14.24</v>
      </c>
      <c r="AB60" s="202">
        <v>0</v>
      </c>
      <c r="AC60" s="202">
        <v>20.010000000000002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90.53</v>
      </c>
      <c r="AJ60" s="202">
        <v>0</v>
      </c>
      <c r="AK60" s="202">
        <v>15.61</v>
      </c>
      <c r="AL60" s="202">
        <v>0</v>
      </c>
      <c r="AM60" s="202">
        <v>0</v>
      </c>
      <c r="AN60" s="202">
        <v>0</v>
      </c>
      <c r="AO60" s="202">
        <v>183.66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18.079999999999998</v>
      </c>
      <c r="E61" s="202">
        <v>0</v>
      </c>
      <c r="F61" s="202">
        <v>0</v>
      </c>
      <c r="G61" s="202">
        <v>30.39</v>
      </c>
      <c r="H61" s="202">
        <v>0</v>
      </c>
      <c r="I61" s="202">
        <v>0</v>
      </c>
      <c r="J61" s="202">
        <v>37.54</v>
      </c>
      <c r="K61" s="202">
        <v>236.51</v>
      </c>
      <c r="L61" s="202">
        <v>3.81</v>
      </c>
      <c r="M61" s="202">
        <v>0</v>
      </c>
      <c r="N61" s="202">
        <v>0.2</v>
      </c>
      <c r="O61" s="202">
        <v>2.36</v>
      </c>
      <c r="P61" s="202">
        <v>0.87</v>
      </c>
      <c r="Q61" s="202">
        <v>3.95</v>
      </c>
      <c r="R61" s="202">
        <v>8.2899999999999991</v>
      </c>
      <c r="S61" s="202">
        <v>5.3</v>
      </c>
      <c r="T61" s="202">
        <v>0</v>
      </c>
      <c r="U61" s="202">
        <v>1.97</v>
      </c>
      <c r="V61" s="202">
        <v>4.3499999999999996</v>
      </c>
      <c r="W61" s="202">
        <v>6.45</v>
      </c>
      <c r="X61" s="202">
        <v>1.4</v>
      </c>
      <c r="Y61" s="202">
        <v>0</v>
      </c>
      <c r="Z61" s="202">
        <v>64.569999999999993</v>
      </c>
      <c r="AA61" s="202">
        <v>14.24</v>
      </c>
      <c r="AB61" s="202">
        <v>0</v>
      </c>
      <c r="AC61" s="202">
        <v>20.010000000000002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90.53</v>
      </c>
      <c r="AJ61" s="202">
        <v>0</v>
      </c>
      <c r="AK61" s="202">
        <v>15.61</v>
      </c>
      <c r="AL61" s="202">
        <v>0</v>
      </c>
      <c r="AM61" s="202">
        <v>0</v>
      </c>
      <c r="AN61" s="202">
        <v>0</v>
      </c>
      <c r="AO61" s="202">
        <v>183.66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18.079999999999998</v>
      </c>
      <c r="E62" s="202">
        <v>0</v>
      </c>
      <c r="F62" s="202">
        <v>0</v>
      </c>
      <c r="G62" s="202">
        <v>30.39</v>
      </c>
      <c r="H62" s="202">
        <v>0</v>
      </c>
      <c r="I62" s="202">
        <v>0</v>
      </c>
      <c r="J62" s="202">
        <v>37.54</v>
      </c>
      <c r="K62" s="202">
        <v>236.51</v>
      </c>
      <c r="L62" s="202">
        <v>3.81</v>
      </c>
      <c r="M62" s="202">
        <v>0</v>
      </c>
      <c r="N62" s="202">
        <v>0.2</v>
      </c>
      <c r="O62" s="202">
        <v>2.36</v>
      </c>
      <c r="P62" s="202">
        <v>0.87</v>
      </c>
      <c r="Q62" s="202">
        <v>3.95</v>
      </c>
      <c r="R62" s="202">
        <v>8.2899999999999991</v>
      </c>
      <c r="S62" s="202">
        <v>5.3</v>
      </c>
      <c r="T62" s="202">
        <v>0</v>
      </c>
      <c r="U62" s="202">
        <v>1.97</v>
      </c>
      <c r="V62" s="202">
        <v>0.28999999999999998</v>
      </c>
      <c r="W62" s="202">
        <v>0.48</v>
      </c>
      <c r="X62" s="202">
        <v>1.4</v>
      </c>
      <c r="Y62" s="202">
        <v>0</v>
      </c>
      <c r="Z62" s="202">
        <v>12.43</v>
      </c>
      <c r="AA62" s="202">
        <v>1.22</v>
      </c>
      <c r="AB62" s="202">
        <v>0</v>
      </c>
      <c r="AC62" s="202">
        <v>20.010000000000002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90.53</v>
      </c>
      <c r="AJ62" s="202">
        <v>0</v>
      </c>
      <c r="AK62" s="202">
        <v>15.61</v>
      </c>
      <c r="AL62" s="202">
        <v>0</v>
      </c>
      <c r="AM62" s="202">
        <v>0</v>
      </c>
      <c r="AN62" s="202">
        <v>0</v>
      </c>
      <c r="AO62" s="202">
        <v>183.66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18.079999999999998</v>
      </c>
      <c r="E63" s="202">
        <v>0</v>
      </c>
      <c r="F63" s="202">
        <v>0</v>
      </c>
      <c r="G63" s="202">
        <v>30.39</v>
      </c>
      <c r="H63" s="202">
        <v>0</v>
      </c>
      <c r="I63" s="202">
        <v>0</v>
      </c>
      <c r="J63" s="202">
        <v>37.54</v>
      </c>
      <c r="K63" s="202">
        <v>236.51</v>
      </c>
      <c r="L63" s="202">
        <v>3.81</v>
      </c>
      <c r="M63" s="202">
        <v>0</v>
      </c>
      <c r="N63" s="202">
        <v>0.2</v>
      </c>
      <c r="O63" s="202">
        <v>2.36</v>
      </c>
      <c r="P63" s="202">
        <v>0.87</v>
      </c>
      <c r="Q63" s="202">
        <v>3.95</v>
      </c>
      <c r="R63" s="202">
        <v>8.2899999999999991</v>
      </c>
      <c r="S63" s="202">
        <v>5.3</v>
      </c>
      <c r="T63" s="202">
        <v>0</v>
      </c>
      <c r="U63" s="202">
        <v>1.97</v>
      </c>
      <c r="V63" s="202">
        <v>0.3</v>
      </c>
      <c r="W63" s="202">
        <v>0.47</v>
      </c>
      <c r="X63" s="202">
        <v>1.4</v>
      </c>
      <c r="Y63" s="202">
        <v>0</v>
      </c>
      <c r="Z63" s="202">
        <v>64.569999999999993</v>
      </c>
      <c r="AA63" s="202">
        <v>14.24</v>
      </c>
      <c r="AB63" s="202">
        <v>0</v>
      </c>
      <c r="AC63" s="202">
        <v>20.010000000000002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90.53</v>
      </c>
      <c r="AJ63" s="202">
        <v>0</v>
      </c>
      <c r="AK63" s="202">
        <v>15.61</v>
      </c>
      <c r="AL63" s="202">
        <v>0</v>
      </c>
      <c r="AM63" s="202">
        <v>0</v>
      </c>
      <c r="AN63" s="202">
        <v>0</v>
      </c>
      <c r="AO63" s="202">
        <v>183.66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18.079999999999998</v>
      </c>
      <c r="E64" s="202">
        <v>0</v>
      </c>
      <c r="F64" s="202">
        <v>0</v>
      </c>
      <c r="G64" s="202">
        <v>30.39</v>
      </c>
      <c r="H64" s="202">
        <v>0</v>
      </c>
      <c r="I64" s="202">
        <v>0</v>
      </c>
      <c r="J64" s="202">
        <v>37.54</v>
      </c>
      <c r="K64" s="202">
        <v>236.51</v>
      </c>
      <c r="L64" s="202">
        <v>3.81</v>
      </c>
      <c r="M64" s="202">
        <v>0</v>
      </c>
      <c r="N64" s="202">
        <v>0.2</v>
      </c>
      <c r="O64" s="202">
        <v>2.36</v>
      </c>
      <c r="P64" s="202">
        <v>0.87</v>
      </c>
      <c r="Q64" s="202">
        <v>3.95</v>
      </c>
      <c r="R64" s="202">
        <v>8.2899999999999991</v>
      </c>
      <c r="S64" s="202">
        <v>5.3</v>
      </c>
      <c r="T64" s="202">
        <v>0</v>
      </c>
      <c r="U64" s="202">
        <v>1.97</v>
      </c>
      <c r="V64" s="202">
        <v>0.3</v>
      </c>
      <c r="W64" s="202">
        <v>0.47</v>
      </c>
      <c r="X64" s="202">
        <v>1.4</v>
      </c>
      <c r="Y64" s="202">
        <v>0</v>
      </c>
      <c r="Z64" s="202">
        <v>64.569999999999993</v>
      </c>
      <c r="AA64" s="202">
        <v>14.24</v>
      </c>
      <c r="AB64" s="202">
        <v>0</v>
      </c>
      <c r="AC64" s="202">
        <v>20.010000000000002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90.53</v>
      </c>
      <c r="AJ64" s="202">
        <v>0</v>
      </c>
      <c r="AK64" s="202">
        <v>15.61</v>
      </c>
      <c r="AL64" s="202">
        <v>0</v>
      </c>
      <c r="AM64" s="202">
        <v>0</v>
      </c>
      <c r="AN64" s="202">
        <v>0</v>
      </c>
      <c r="AO64" s="202">
        <v>183.66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18.079999999999998</v>
      </c>
      <c r="E65" s="202">
        <v>0</v>
      </c>
      <c r="F65" s="202">
        <v>0</v>
      </c>
      <c r="G65" s="202">
        <v>30.39</v>
      </c>
      <c r="H65" s="202">
        <v>0</v>
      </c>
      <c r="I65" s="202">
        <v>0</v>
      </c>
      <c r="J65" s="202">
        <v>37.54</v>
      </c>
      <c r="K65" s="202">
        <v>236.51</v>
      </c>
      <c r="L65" s="202">
        <v>3.81</v>
      </c>
      <c r="M65" s="202">
        <v>0</v>
      </c>
      <c r="N65" s="202">
        <v>0.2</v>
      </c>
      <c r="O65" s="202">
        <v>2.36</v>
      </c>
      <c r="P65" s="202">
        <v>0.87</v>
      </c>
      <c r="Q65" s="202">
        <v>3.95</v>
      </c>
      <c r="R65" s="202">
        <v>8.2899999999999991</v>
      </c>
      <c r="S65" s="202">
        <v>5.3</v>
      </c>
      <c r="T65" s="202">
        <v>0</v>
      </c>
      <c r="U65" s="202">
        <v>1.97</v>
      </c>
      <c r="V65" s="202">
        <v>0.28999999999999998</v>
      </c>
      <c r="W65" s="202">
        <v>0.48</v>
      </c>
      <c r="X65" s="202">
        <v>0</v>
      </c>
      <c r="Y65" s="202">
        <v>0</v>
      </c>
      <c r="Z65" s="202">
        <v>64.569999999999993</v>
      </c>
      <c r="AA65" s="202">
        <v>14.24</v>
      </c>
      <c r="AB65" s="202">
        <v>0</v>
      </c>
      <c r="AC65" s="202">
        <v>20.010000000000002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90.53</v>
      </c>
      <c r="AJ65" s="202">
        <v>0</v>
      </c>
      <c r="AK65" s="202">
        <v>15.61</v>
      </c>
      <c r="AL65" s="202">
        <v>0</v>
      </c>
      <c r="AM65" s="202">
        <v>0</v>
      </c>
      <c r="AN65" s="202">
        <v>0</v>
      </c>
      <c r="AO65" s="202">
        <v>183.66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18.079999999999998</v>
      </c>
      <c r="E66" s="202">
        <v>0</v>
      </c>
      <c r="F66" s="202">
        <v>0</v>
      </c>
      <c r="G66" s="202">
        <v>30.39</v>
      </c>
      <c r="H66" s="202">
        <v>0</v>
      </c>
      <c r="I66" s="202">
        <v>0</v>
      </c>
      <c r="J66" s="202">
        <v>37.54</v>
      </c>
      <c r="K66" s="202">
        <v>236.51</v>
      </c>
      <c r="L66" s="202">
        <v>3.81</v>
      </c>
      <c r="M66" s="202">
        <v>0</v>
      </c>
      <c r="N66" s="202">
        <v>0.2</v>
      </c>
      <c r="O66" s="202">
        <v>2.36</v>
      </c>
      <c r="P66" s="202">
        <v>0.87</v>
      </c>
      <c r="Q66" s="202">
        <v>3.95</v>
      </c>
      <c r="R66" s="202">
        <v>8.2899999999999991</v>
      </c>
      <c r="S66" s="202">
        <v>5.3</v>
      </c>
      <c r="T66" s="202">
        <v>0</v>
      </c>
      <c r="U66" s="202">
        <v>1.97</v>
      </c>
      <c r="V66" s="202">
        <v>0.28999999999999998</v>
      </c>
      <c r="W66" s="202">
        <v>0.48</v>
      </c>
      <c r="X66" s="202">
        <v>1.4</v>
      </c>
      <c r="Y66" s="202">
        <v>0</v>
      </c>
      <c r="Z66" s="202">
        <v>25.85</v>
      </c>
      <c r="AA66" s="202">
        <v>14.24</v>
      </c>
      <c r="AB66" s="202">
        <v>0</v>
      </c>
      <c r="AC66" s="202">
        <v>19.61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90.53</v>
      </c>
      <c r="AJ66" s="202">
        <v>0</v>
      </c>
      <c r="AK66" s="202">
        <v>15.61</v>
      </c>
      <c r="AL66" s="202">
        <v>0</v>
      </c>
      <c r="AM66" s="202">
        <v>0</v>
      </c>
      <c r="AN66" s="202">
        <v>0</v>
      </c>
      <c r="AO66" s="202">
        <v>183.66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17.62</v>
      </c>
      <c r="E67" s="202">
        <v>0</v>
      </c>
      <c r="F67" s="202">
        <v>0</v>
      </c>
      <c r="G67" s="202">
        <v>30.39</v>
      </c>
      <c r="H67" s="202">
        <v>0</v>
      </c>
      <c r="I67" s="202">
        <v>0</v>
      </c>
      <c r="J67" s="202">
        <v>37.54</v>
      </c>
      <c r="K67" s="202">
        <v>236.51</v>
      </c>
      <c r="L67" s="202">
        <v>3.81</v>
      </c>
      <c r="M67" s="202">
        <v>0</v>
      </c>
      <c r="N67" s="202">
        <v>0.8</v>
      </c>
      <c r="O67" s="202">
        <v>2.36</v>
      </c>
      <c r="P67" s="202">
        <v>0.87</v>
      </c>
      <c r="Q67" s="202">
        <v>3.95</v>
      </c>
      <c r="R67" s="202">
        <v>8.2899999999999991</v>
      </c>
      <c r="S67" s="202">
        <v>5.3</v>
      </c>
      <c r="T67" s="202">
        <v>0</v>
      </c>
      <c r="U67" s="202">
        <v>1.97</v>
      </c>
      <c r="V67" s="202">
        <v>0.28999999999999998</v>
      </c>
      <c r="W67" s="202">
        <v>0.48</v>
      </c>
      <c r="X67" s="202">
        <v>1.4</v>
      </c>
      <c r="Y67" s="202">
        <v>0</v>
      </c>
      <c r="Z67" s="202">
        <v>25.85</v>
      </c>
      <c r="AA67" s="202">
        <v>14.24</v>
      </c>
      <c r="AB67" s="202">
        <v>0</v>
      </c>
      <c r="AC67" s="202">
        <v>19.61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90.53</v>
      </c>
      <c r="AJ67" s="202">
        <v>0</v>
      </c>
      <c r="AK67" s="202">
        <v>15.61</v>
      </c>
      <c r="AL67" s="202">
        <v>0</v>
      </c>
      <c r="AM67" s="202">
        <v>0</v>
      </c>
      <c r="AN67" s="202">
        <v>0</v>
      </c>
      <c r="AO67" s="202">
        <v>183.66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17.62</v>
      </c>
      <c r="E68" s="202">
        <v>0</v>
      </c>
      <c r="F68" s="202">
        <v>0</v>
      </c>
      <c r="G68" s="202">
        <v>30.39</v>
      </c>
      <c r="H68" s="202">
        <v>0</v>
      </c>
      <c r="I68" s="202">
        <v>0</v>
      </c>
      <c r="J68" s="202">
        <v>37.54</v>
      </c>
      <c r="K68" s="202">
        <v>236.51</v>
      </c>
      <c r="L68" s="202">
        <v>3.81</v>
      </c>
      <c r="M68" s="202">
        <v>0</v>
      </c>
      <c r="N68" s="202">
        <v>0.8</v>
      </c>
      <c r="O68" s="202">
        <v>2.36</v>
      </c>
      <c r="P68" s="202">
        <v>0.87</v>
      </c>
      <c r="Q68" s="202">
        <v>3.95</v>
      </c>
      <c r="R68" s="202">
        <v>8.2899999999999991</v>
      </c>
      <c r="S68" s="202">
        <v>5.3</v>
      </c>
      <c r="T68" s="202">
        <v>0</v>
      </c>
      <c r="U68" s="202">
        <v>1.97</v>
      </c>
      <c r="V68" s="202">
        <v>0.28999999999999998</v>
      </c>
      <c r="W68" s="202">
        <v>0.48</v>
      </c>
      <c r="X68" s="202">
        <v>1.4</v>
      </c>
      <c r="Y68" s="202">
        <v>0</v>
      </c>
      <c r="Z68" s="202">
        <v>3.94</v>
      </c>
      <c r="AA68" s="202">
        <v>1.22</v>
      </c>
      <c r="AB68" s="202">
        <v>0</v>
      </c>
      <c r="AC68" s="202">
        <v>19.61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90.53</v>
      </c>
      <c r="AJ68" s="202">
        <v>0</v>
      </c>
      <c r="AK68" s="202">
        <v>15.61</v>
      </c>
      <c r="AL68" s="202">
        <v>0</v>
      </c>
      <c r="AM68" s="202">
        <v>0</v>
      </c>
      <c r="AN68" s="202">
        <v>0</v>
      </c>
      <c r="AO68" s="202">
        <v>183.66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17.62</v>
      </c>
      <c r="E69" s="202">
        <v>0</v>
      </c>
      <c r="F69" s="202">
        <v>0</v>
      </c>
      <c r="G69" s="202">
        <v>30.39</v>
      </c>
      <c r="H69" s="202">
        <v>0</v>
      </c>
      <c r="I69" s="202">
        <v>0</v>
      </c>
      <c r="J69" s="202">
        <v>37.54</v>
      </c>
      <c r="K69" s="202">
        <v>236.51</v>
      </c>
      <c r="L69" s="202">
        <v>3.81</v>
      </c>
      <c r="M69" s="202">
        <v>0</v>
      </c>
      <c r="N69" s="202">
        <v>0.8</v>
      </c>
      <c r="O69" s="202">
        <v>2.36</v>
      </c>
      <c r="P69" s="202">
        <v>0.87</v>
      </c>
      <c r="Q69" s="202">
        <v>3.95</v>
      </c>
      <c r="R69" s="202">
        <v>8.2899999999999991</v>
      </c>
      <c r="S69" s="202">
        <v>5.3</v>
      </c>
      <c r="T69" s="202">
        <v>0</v>
      </c>
      <c r="U69" s="202">
        <v>1.97</v>
      </c>
      <c r="V69" s="202">
        <v>4.58</v>
      </c>
      <c r="W69" s="202">
        <v>6.57</v>
      </c>
      <c r="X69" s="202">
        <v>19.89</v>
      </c>
      <c r="Y69" s="202">
        <v>0</v>
      </c>
      <c r="Z69" s="202">
        <v>64.569999999999993</v>
      </c>
      <c r="AA69" s="202">
        <v>14.24</v>
      </c>
      <c r="AB69" s="202">
        <v>0</v>
      </c>
      <c r="AC69" s="202">
        <v>19.61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90.53</v>
      </c>
      <c r="AJ69" s="202">
        <v>0</v>
      </c>
      <c r="AK69" s="202">
        <v>15.61</v>
      </c>
      <c r="AL69" s="202">
        <v>0</v>
      </c>
      <c r="AM69" s="202">
        <v>0</v>
      </c>
      <c r="AN69" s="202">
        <v>0</v>
      </c>
      <c r="AO69" s="202">
        <v>183.66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17.62</v>
      </c>
      <c r="E70" s="202">
        <v>0</v>
      </c>
      <c r="F70" s="202">
        <v>0</v>
      </c>
      <c r="G70" s="202">
        <v>30.39</v>
      </c>
      <c r="H70" s="202">
        <v>0</v>
      </c>
      <c r="I70" s="202">
        <v>0</v>
      </c>
      <c r="J70" s="202">
        <v>37.54</v>
      </c>
      <c r="K70" s="202">
        <v>236.51</v>
      </c>
      <c r="L70" s="202">
        <v>3.81</v>
      </c>
      <c r="M70" s="202">
        <v>0</v>
      </c>
      <c r="N70" s="202">
        <v>0.8</v>
      </c>
      <c r="O70" s="202">
        <v>2.36</v>
      </c>
      <c r="P70" s="202">
        <v>0.87</v>
      </c>
      <c r="Q70" s="202">
        <v>3.95</v>
      </c>
      <c r="R70" s="202">
        <v>8.2899999999999991</v>
      </c>
      <c r="S70" s="202">
        <v>5.3</v>
      </c>
      <c r="T70" s="202">
        <v>0</v>
      </c>
      <c r="U70" s="202">
        <v>1.97</v>
      </c>
      <c r="V70" s="202">
        <v>4.58</v>
      </c>
      <c r="W70" s="202">
        <v>6.57</v>
      </c>
      <c r="X70" s="202">
        <v>19.89</v>
      </c>
      <c r="Y70" s="202">
        <v>0</v>
      </c>
      <c r="Z70" s="202">
        <v>64.569999999999993</v>
      </c>
      <c r="AA70" s="202">
        <v>14.24</v>
      </c>
      <c r="AB70" s="202">
        <v>0</v>
      </c>
      <c r="AC70" s="202">
        <v>19.61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90.53</v>
      </c>
      <c r="AJ70" s="202">
        <v>0</v>
      </c>
      <c r="AK70" s="202">
        <v>15.61</v>
      </c>
      <c r="AL70" s="202">
        <v>0</v>
      </c>
      <c r="AM70" s="202">
        <v>0</v>
      </c>
      <c r="AN70" s="202">
        <v>0</v>
      </c>
      <c r="AO70" s="202">
        <v>183.66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17.62</v>
      </c>
      <c r="E71" s="202">
        <v>0</v>
      </c>
      <c r="F71" s="202">
        <v>0</v>
      </c>
      <c r="G71" s="202">
        <v>30.39</v>
      </c>
      <c r="H71" s="202">
        <v>0</v>
      </c>
      <c r="I71" s="202">
        <v>0</v>
      </c>
      <c r="J71" s="202">
        <v>37.54</v>
      </c>
      <c r="K71" s="202">
        <v>236.51</v>
      </c>
      <c r="L71" s="202">
        <v>3.81</v>
      </c>
      <c r="M71" s="202">
        <v>0</v>
      </c>
      <c r="N71" s="202">
        <v>0.8</v>
      </c>
      <c r="O71" s="202">
        <v>2.36</v>
      </c>
      <c r="P71" s="202">
        <v>0.87</v>
      </c>
      <c r="Q71" s="202">
        <v>4.03</v>
      </c>
      <c r="R71" s="202">
        <v>8.2899999999999991</v>
      </c>
      <c r="S71" s="202">
        <v>5.3</v>
      </c>
      <c r="T71" s="202">
        <v>0</v>
      </c>
      <c r="U71" s="202">
        <v>1.97</v>
      </c>
      <c r="V71" s="202">
        <v>4.58</v>
      </c>
      <c r="W71" s="202">
        <v>6.57</v>
      </c>
      <c r="X71" s="202">
        <v>19.89</v>
      </c>
      <c r="Y71" s="202">
        <v>0</v>
      </c>
      <c r="Z71" s="202">
        <v>64.569999999999993</v>
      </c>
      <c r="AA71" s="202">
        <v>14.24</v>
      </c>
      <c r="AB71" s="202">
        <v>0</v>
      </c>
      <c r="AC71" s="202">
        <v>20.010000000000002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90.53</v>
      </c>
      <c r="AJ71" s="202">
        <v>0</v>
      </c>
      <c r="AK71" s="202">
        <v>15.61</v>
      </c>
      <c r="AL71" s="202">
        <v>0</v>
      </c>
      <c r="AM71" s="202">
        <v>0</v>
      </c>
      <c r="AN71" s="202">
        <v>0</v>
      </c>
      <c r="AO71" s="202">
        <v>183.66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17.62</v>
      </c>
      <c r="E72" s="202">
        <v>0</v>
      </c>
      <c r="F72" s="202">
        <v>0</v>
      </c>
      <c r="G72" s="202">
        <v>30.39</v>
      </c>
      <c r="H72" s="202">
        <v>0</v>
      </c>
      <c r="I72" s="202">
        <v>0</v>
      </c>
      <c r="J72" s="202">
        <v>37.54</v>
      </c>
      <c r="K72" s="202">
        <v>236.51</v>
      </c>
      <c r="L72" s="202">
        <v>3.81</v>
      </c>
      <c r="M72" s="202">
        <v>0</v>
      </c>
      <c r="N72" s="202">
        <v>0.8</v>
      </c>
      <c r="O72" s="202">
        <v>2.36</v>
      </c>
      <c r="P72" s="202">
        <v>0.87</v>
      </c>
      <c r="Q72" s="202">
        <v>4.03</v>
      </c>
      <c r="R72" s="202">
        <v>8.2899999999999991</v>
      </c>
      <c r="S72" s="202">
        <v>5.3</v>
      </c>
      <c r="T72" s="202">
        <v>0</v>
      </c>
      <c r="U72" s="202">
        <v>1.97</v>
      </c>
      <c r="V72" s="202">
        <v>4.79</v>
      </c>
      <c r="W72" s="202">
        <v>6.57</v>
      </c>
      <c r="X72" s="202">
        <v>20.190000000000001</v>
      </c>
      <c r="Y72" s="202">
        <v>0</v>
      </c>
      <c r="Z72" s="202">
        <v>64.569999999999993</v>
      </c>
      <c r="AA72" s="202">
        <v>14.24</v>
      </c>
      <c r="AB72" s="202">
        <v>0</v>
      </c>
      <c r="AC72" s="202">
        <v>20.010000000000002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90.53</v>
      </c>
      <c r="AJ72" s="202">
        <v>0</v>
      </c>
      <c r="AK72" s="202">
        <v>15.61</v>
      </c>
      <c r="AL72" s="202">
        <v>0</v>
      </c>
      <c r="AM72" s="202">
        <v>0</v>
      </c>
      <c r="AN72" s="202">
        <v>0</v>
      </c>
      <c r="AO72" s="202">
        <v>183.66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17.62</v>
      </c>
      <c r="E73" s="202">
        <v>0</v>
      </c>
      <c r="F73" s="202">
        <v>0</v>
      </c>
      <c r="G73" s="202">
        <v>30.39</v>
      </c>
      <c r="H73" s="202">
        <v>0</v>
      </c>
      <c r="I73" s="202">
        <v>0</v>
      </c>
      <c r="J73" s="202">
        <v>37.54</v>
      </c>
      <c r="K73" s="202">
        <v>236.51</v>
      </c>
      <c r="L73" s="202">
        <v>3.81</v>
      </c>
      <c r="M73" s="202">
        <v>0</v>
      </c>
      <c r="N73" s="202">
        <v>0.8</v>
      </c>
      <c r="O73" s="202">
        <v>2.36</v>
      </c>
      <c r="P73" s="202">
        <v>0.87</v>
      </c>
      <c r="Q73" s="202">
        <v>4.03</v>
      </c>
      <c r="R73" s="202">
        <v>8.2899999999999991</v>
      </c>
      <c r="S73" s="202">
        <v>5.3</v>
      </c>
      <c r="T73" s="202">
        <v>0</v>
      </c>
      <c r="U73" s="202">
        <v>1.97</v>
      </c>
      <c r="V73" s="202">
        <v>0.3</v>
      </c>
      <c r="W73" s="202">
        <v>0.47</v>
      </c>
      <c r="X73" s="202">
        <v>1.4</v>
      </c>
      <c r="Y73" s="202">
        <v>0</v>
      </c>
      <c r="Z73" s="202">
        <v>64.569999999999993</v>
      </c>
      <c r="AA73" s="202">
        <v>14.24</v>
      </c>
      <c r="AB73" s="202">
        <v>0</v>
      </c>
      <c r="AC73" s="202">
        <v>20.010000000000002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90.53</v>
      </c>
      <c r="AJ73" s="202">
        <v>0</v>
      </c>
      <c r="AK73" s="202">
        <v>15.61</v>
      </c>
      <c r="AL73" s="202">
        <v>0</v>
      </c>
      <c r="AM73" s="202">
        <v>0</v>
      </c>
      <c r="AN73" s="202">
        <v>0</v>
      </c>
      <c r="AO73" s="202">
        <v>183.66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17.62</v>
      </c>
      <c r="E74" s="202">
        <v>0</v>
      </c>
      <c r="F74" s="202">
        <v>0</v>
      </c>
      <c r="G74" s="202">
        <v>30.39</v>
      </c>
      <c r="H74" s="202">
        <v>0</v>
      </c>
      <c r="I74" s="202">
        <v>0</v>
      </c>
      <c r="J74" s="202">
        <v>37.54</v>
      </c>
      <c r="K74" s="202">
        <v>236.51</v>
      </c>
      <c r="L74" s="202">
        <v>3.81</v>
      </c>
      <c r="M74" s="202">
        <v>0</v>
      </c>
      <c r="N74" s="202">
        <v>0.8</v>
      </c>
      <c r="O74" s="202">
        <v>2.36</v>
      </c>
      <c r="P74" s="202">
        <v>0.87</v>
      </c>
      <c r="Q74" s="202">
        <v>4.03</v>
      </c>
      <c r="R74" s="202">
        <v>8.2899999999999991</v>
      </c>
      <c r="S74" s="202">
        <v>5.3</v>
      </c>
      <c r="T74" s="202">
        <v>0</v>
      </c>
      <c r="U74" s="202">
        <v>1.97</v>
      </c>
      <c r="V74" s="202">
        <v>0.3</v>
      </c>
      <c r="W74" s="202">
        <v>0.47</v>
      </c>
      <c r="X74" s="202">
        <v>1.4</v>
      </c>
      <c r="Y74" s="202">
        <v>0</v>
      </c>
      <c r="Z74" s="202">
        <v>64.569999999999993</v>
      </c>
      <c r="AA74" s="202">
        <v>14.24</v>
      </c>
      <c r="AB74" s="202">
        <v>0</v>
      </c>
      <c r="AC74" s="202">
        <v>20.010000000000002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90.53</v>
      </c>
      <c r="AJ74" s="202">
        <v>0</v>
      </c>
      <c r="AK74" s="202">
        <v>15.61</v>
      </c>
      <c r="AL74" s="202">
        <v>0</v>
      </c>
      <c r="AM74" s="202">
        <v>0</v>
      </c>
      <c r="AN74" s="202">
        <v>0</v>
      </c>
      <c r="AO74" s="202">
        <v>183.66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17.850000000000001</v>
      </c>
      <c r="E75" s="202">
        <v>0</v>
      </c>
      <c r="F75" s="202">
        <v>0</v>
      </c>
      <c r="G75" s="202">
        <v>30.39</v>
      </c>
      <c r="H75" s="202">
        <v>0</v>
      </c>
      <c r="I75" s="202">
        <v>0</v>
      </c>
      <c r="J75" s="202">
        <v>37.54</v>
      </c>
      <c r="K75" s="202">
        <v>236.51</v>
      </c>
      <c r="L75" s="202">
        <v>3.81</v>
      </c>
      <c r="M75" s="202">
        <v>0</v>
      </c>
      <c r="N75" s="202">
        <v>0.8</v>
      </c>
      <c r="O75" s="202">
        <v>2.37</v>
      </c>
      <c r="P75" s="202">
        <v>0.87</v>
      </c>
      <c r="Q75" s="202">
        <v>4.03</v>
      </c>
      <c r="R75" s="202">
        <v>8.39</v>
      </c>
      <c r="S75" s="202">
        <v>5.42</v>
      </c>
      <c r="T75" s="202">
        <v>0</v>
      </c>
      <c r="U75" s="202">
        <v>1.97</v>
      </c>
      <c r="V75" s="202">
        <v>0.3</v>
      </c>
      <c r="W75" s="202">
        <v>1.25</v>
      </c>
      <c r="X75" s="202">
        <v>2.27</v>
      </c>
      <c r="Y75" s="202">
        <v>0</v>
      </c>
      <c r="Z75" s="202">
        <v>65.47</v>
      </c>
      <c r="AA75" s="202">
        <v>14.24</v>
      </c>
      <c r="AB75" s="202">
        <v>0</v>
      </c>
      <c r="AC75" s="202">
        <v>20.010000000000002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90.53</v>
      </c>
      <c r="AJ75" s="202">
        <v>0</v>
      </c>
      <c r="AK75" s="202">
        <v>15.61</v>
      </c>
      <c r="AL75" s="202">
        <v>0</v>
      </c>
      <c r="AM75" s="202">
        <v>0</v>
      </c>
      <c r="AN75" s="202">
        <v>0</v>
      </c>
      <c r="AO75" s="202">
        <v>186.77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17.850000000000001</v>
      </c>
      <c r="E76" s="202">
        <v>0</v>
      </c>
      <c r="F76" s="202">
        <v>0</v>
      </c>
      <c r="G76" s="202">
        <v>30.39</v>
      </c>
      <c r="H76" s="202">
        <v>0</v>
      </c>
      <c r="I76" s="202">
        <v>0</v>
      </c>
      <c r="J76" s="202">
        <v>37.54</v>
      </c>
      <c r="K76" s="202">
        <v>236.51</v>
      </c>
      <c r="L76" s="202">
        <v>3.81</v>
      </c>
      <c r="M76" s="202">
        <v>0</v>
      </c>
      <c r="N76" s="202">
        <v>0.8</v>
      </c>
      <c r="O76" s="202">
        <v>2.37</v>
      </c>
      <c r="P76" s="202">
        <v>0.87</v>
      </c>
      <c r="Q76" s="202">
        <v>4.03</v>
      </c>
      <c r="R76" s="202">
        <v>8.39</v>
      </c>
      <c r="S76" s="202">
        <v>5.42</v>
      </c>
      <c r="T76" s="202">
        <v>0</v>
      </c>
      <c r="U76" s="202">
        <v>1.97</v>
      </c>
      <c r="V76" s="202">
        <v>0.28999999999999998</v>
      </c>
      <c r="W76" s="202">
        <v>0.47</v>
      </c>
      <c r="X76" s="202">
        <v>1.39</v>
      </c>
      <c r="Y76" s="202">
        <v>0</v>
      </c>
      <c r="Z76" s="202">
        <v>65.8</v>
      </c>
      <c r="AA76" s="202">
        <v>21.51</v>
      </c>
      <c r="AB76" s="202">
        <v>0</v>
      </c>
      <c r="AC76" s="202">
        <v>20.010000000000002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90.53</v>
      </c>
      <c r="AJ76" s="202">
        <v>0</v>
      </c>
      <c r="AK76" s="202">
        <v>15.61</v>
      </c>
      <c r="AL76" s="202">
        <v>0</v>
      </c>
      <c r="AM76" s="202">
        <v>0</v>
      </c>
      <c r="AN76" s="202">
        <v>0</v>
      </c>
      <c r="AO76" s="202">
        <v>186.77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17.850000000000001</v>
      </c>
      <c r="E77" s="202">
        <v>0</v>
      </c>
      <c r="F77" s="202">
        <v>0</v>
      </c>
      <c r="G77" s="202">
        <v>30.39</v>
      </c>
      <c r="H77" s="202">
        <v>0</v>
      </c>
      <c r="I77" s="202">
        <v>0</v>
      </c>
      <c r="J77" s="202">
        <v>37.54</v>
      </c>
      <c r="K77" s="202">
        <v>236.51</v>
      </c>
      <c r="L77" s="202">
        <v>7.0000000000000007E-2</v>
      </c>
      <c r="M77" s="202">
        <v>0</v>
      </c>
      <c r="N77" s="202">
        <v>0.8</v>
      </c>
      <c r="O77" s="202">
        <v>2.37</v>
      </c>
      <c r="P77" s="202">
        <v>0.87</v>
      </c>
      <c r="Q77" s="202">
        <v>0.28999999999999998</v>
      </c>
      <c r="R77" s="202">
        <v>0.6</v>
      </c>
      <c r="S77" s="202">
        <v>0.37</v>
      </c>
      <c r="T77" s="202">
        <v>0</v>
      </c>
      <c r="U77" s="202">
        <v>1.97</v>
      </c>
      <c r="V77" s="202">
        <v>0.28999999999999998</v>
      </c>
      <c r="W77" s="202">
        <v>0.47</v>
      </c>
      <c r="X77" s="202">
        <v>1.39</v>
      </c>
      <c r="Y77" s="202">
        <v>0</v>
      </c>
      <c r="Z77" s="202">
        <v>3.94</v>
      </c>
      <c r="AA77" s="202">
        <v>1.27</v>
      </c>
      <c r="AB77" s="202">
        <v>0</v>
      </c>
      <c r="AC77" s="202">
        <v>20.010000000000002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90.53</v>
      </c>
      <c r="AJ77" s="202">
        <v>0</v>
      </c>
      <c r="AK77" s="202">
        <v>15.61</v>
      </c>
      <c r="AL77" s="202">
        <v>0</v>
      </c>
      <c r="AM77" s="202">
        <v>0</v>
      </c>
      <c r="AN77" s="202">
        <v>0</v>
      </c>
      <c r="AO77" s="202">
        <v>186.77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17.989999999999998</v>
      </c>
      <c r="E78" s="202">
        <v>0</v>
      </c>
      <c r="F78" s="202">
        <v>0</v>
      </c>
      <c r="G78" s="202">
        <v>30.39</v>
      </c>
      <c r="H78" s="202">
        <v>0</v>
      </c>
      <c r="I78" s="202">
        <v>0</v>
      </c>
      <c r="J78" s="202">
        <v>37.54</v>
      </c>
      <c r="K78" s="202">
        <v>236.51</v>
      </c>
      <c r="L78" s="202">
        <v>7.0000000000000007E-2</v>
      </c>
      <c r="M78" s="202">
        <v>0</v>
      </c>
      <c r="N78" s="202">
        <v>0.8</v>
      </c>
      <c r="O78" s="202">
        <v>2.37</v>
      </c>
      <c r="P78" s="202">
        <v>0.87</v>
      </c>
      <c r="Q78" s="202">
        <v>0.28999999999999998</v>
      </c>
      <c r="R78" s="202">
        <v>0.6</v>
      </c>
      <c r="S78" s="202">
        <v>0.37</v>
      </c>
      <c r="T78" s="202">
        <v>0</v>
      </c>
      <c r="U78" s="202">
        <v>1.97</v>
      </c>
      <c r="V78" s="202">
        <v>0.28999999999999998</v>
      </c>
      <c r="W78" s="202">
        <v>0.47</v>
      </c>
      <c r="X78" s="202">
        <v>1.39</v>
      </c>
      <c r="Y78" s="202">
        <v>0</v>
      </c>
      <c r="Z78" s="202">
        <v>3.94</v>
      </c>
      <c r="AA78" s="202">
        <v>1.27</v>
      </c>
      <c r="AB78" s="202">
        <v>0</v>
      </c>
      <c r="AC78" s="202">
        <v>20.010000000000002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90.53</v>
      </c>
      <c r="AJ78" s="202">
        <v>0</v>
      </c>
      <c r="AK78" s="202">
        <v>15.61</v>
      </c>
      <c r="AL78" s="202">
        <v>0</v>
      </c>
      <c r="AM78" s="202">
        <v>0</v>
      </c>
      <c r="AN78" s="202">
        <v>0</v>
      </c>
      <c r="AO78" s="202">
        <v>186.77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18.079999999999998</v>
      </c>
      <c r="E79" s="202">
        <v>0</v>
      </c>
      <c r="F79" s="202">
        <v>0</v>
      </c>
      <c r="G79" s="202">
        <v>30.39</v>
      </c>
      <c r="H79" s="202">
        <v>0</v>
      </c>
      <c r="I79" s="202">
        <v>0</v>
      </c>
      <c r="J79" s="202">
        <v>37.54</v>
      </c>
      <c r="K79" s="202">
        <v>170.85</v>
      </c>
      <c r="L79" s="202">
        <v>7.0000000000000007E-2</v>
      </c>
      <c r="M79" s="202">
        <v>0</v>
      </c>
      <c r="N79" s="202">
        <v>0.8</v>
      </c>
      <c r="O79" s="202">
        <v>2.37</v>
      </c>
      <c r="P79" s="202">
        <v>0.87</v>
      </c>
      <c r="Q79" s="202">
        <v>0.28999999999999998</v>
      </c>
      <c r="R79" s="202">
        <v>0.6</v>
      </c>
      <c r="S79" s="202">
        <v>0.37</v>
      </c>
      <c r="T79" s="202">
        <v>0</v>
      </c>
      <c r="U79" s="202">
        <v>1.97</v>
      </c>
      <c r="V79" s="202">
        <v>0.28999999999999998</v>
      </c>
      <c r="W79" s="202">
        <v>0.47</v>
      </c>
      <c r="X79" s="202">
        <v>1.39</v>
      </c>
      <c r="Y79" s="202">
        <v>0</v>
      </c>
      <c r="Z79" s="202">
        <v>3.94</v>
      </c>
      <c r="AA79" s="202">
        <v>1.27</v>
      </c>
      <c r="AB79" s="202">
        <v>0</v>
      </c>
      <c r="AC79" s="202">
        <v>20.010000000000002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90.53</v>
      </c>
      <c r="AJ79" s="202">
        <v>0</v>
      </c>
      <c r="AK79" s="202">
        <v>15.61</v>
      </c>
      <c r="AL79" s="202">
        <v>0</v>
      </c>
      <c r="AM79" s="202">
        <v>0</v>
      </c>
      <c r="AN79" s="202">
        <v>0</v>
      </c>
      <c r="AO79" s="202">
        <v>186.77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18.079999999999998</v>
      </c>
      <c r="E80" s="202">
        <v>0</v>
      </c>
      <c r="F80" s="202">
        <v>0</v>
      </c>
      <c r="G80" s="202">
        <v>30.39</v>
      </c>
      <c r="H80" s="202">
        <v>0</v>
      </c>
      <c r="I80" s="202">
        <v>0</v>
      </c>
      <c r="J80" s="202">
        <v>37.54</v>
      </c>
      <c r="K80" s="202">
        <v>103.09</v>
      </c>
      <c r="L80" s="202">
        <v>0.3</v>
      </c>
      <c r="M80" s="202">
        <v>0</v>
      </c>
      <c r="N80" s="202">
        <v>0.8</v>
      </c>
      <c r="O80" s="202">
        <v>2.37</v>
      </c>
      <c r="P80" s="202">
        <v>0.87</v>
      </c>
      <c r="Q80" s="202">
        <v>0.28999999999999998</v>
      </c>
      <c r="R80" s="202">
        <v>0.57999999999999996</v>
      </c>
      <c r="S80" s="202">
        <v>0.36</v>
      </c>
      <c r="T80" s="202">
        <v>0</v>
      </c>
      <c r="U80" s="202">
        <v>1.97</v>
      </c>
      <c r="V80" s="202">
        <v>0.28999999999999998</v>
      </c>
      <c r="W80" s="202">
        <v>0.47</v>
      </c>
      <c r="X80" s="202">
        <v>1.39</v>
      </c>
      <c r="Y80" s="202">
        <v>0</v>
      </c>
      <c r="Z80" s="202">
        <v>3.94</v>
      </c>
      <c r="AA80" s="202">
        <v>1.27</v>
      </c>
      <c r="AB80" s="202">
        <v>0</v>
      </c>
      <c r="AC80" s="202">
        <v>20.010000000000002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90.53</v>
      </c>
      <c r="AJ80" s="202">
        <v>0</v>
      </c>
      <c r="AK80" s="202">
        <v>15.61</v>
      </c>
      <c r="AL80" s="202">
        <v>0</v>
      </c>
      <c r="AM80" s="202">
        <v>0</v>
      </c>
      <c r="AN80" s="202">
        <v>0</v>
      </c>
      <c r="AO80" s="202">
        <v>186.77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18.079999999999998</v>
      </c>
      <c r="E81" s="202">
        <v>0</v>
      </c>
      <c r="F81" s="202">
        <v>0</v>
      </c>
      <c r="G81" s="202">
        <v>30.39</v>
      </c>
      <c r="H81" s="202">
        <v>0</v>
      </c>
      <c r="I81" s="202">
        <v>0</v>
      </c>
      <c r="J81" s="202">
        <v>37.54</v>
      </c>
      <c r="K81" s="202">
        <v>16.36</v>
      </c>
      <c r="L81" s="202">
        <v>0.3</v>
      </c>
      <c r="M81" s="202">
        <v>0</v>
      </c>
      <c r="N81" s="202">
        <v>0.8</v>
      </c>
      <c r="O81" s="202">
        <v>2.37</v>
      </c>
      <c r="P81" s="202">
        <v>0.87</v>
      </c>
      <c r="Q81" s="202">
        <v>0.28999999999999998</v>
      </c>
      <c r="R81" s="202">
        <v>0.57999999999999996</v>
      </c>
      <c r="S81" s="202">
        <v>0.36</v>
      </c>
      <c r="T81" s="202">
        <v>0</v>
      </c>
      <c r="U81" s="202">
        <v>1.97</v>
      </c>
      <c r="V81" s="202">
        <v>0.28999999999999998</v>
      </c>
      <c r="W81" s="202">
        <v>0.47</v>
      </c>
      <c r="X81" s="202">
        <v>1.39</v>
      </c>
      <c r="Y81" s="202">
        <v>0</v>
      </c>
      <c r="Z81" s="202">
        <v>3.94</v>
      </c>
      <c r="AA81" s="202">
        <v>1.27</v>
      </c>
      <c r="AB81" s="202">
        <v>0</v>
      </c>
      <c r="AC81" s="202">
        <v>20.010000000000002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90.53</v>
      </c>
      <c r="AJ81" s="202">
        <v>0</v>
      </c>
      <c r="AK81" s="202">
        <v>15.61</v>
      </c>
      <c r="AL81" s="202">
        <v>0</v>
      </c>
      <c r="AM81" s="202">
        <v>0</v>
      </c>
      <c r="AN81" s="202">
        <v>0</v>
      </c>
      <c r="AO81" s="202">
        <v>186.77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18.079999999999998</v>
      </c>
      <c r="E82" s="202">
        <v>0</v>
      </c>
      <c r="F82" s="202">
        <v>0</v>
      </c>
      <c r="G82" s="202">
        <v>30.39</v>
      </c>
      <c r="H82" s="202">
        <v>0</v>
      </c>
      <c r="I82" s="202">
        <v>0</v>
      </c>
      <c r="J82" s="202">
        <v>37.54</v>
      </c>
      <c r="K82" s="202">
        <v>16.36</v>
      </c>
      <c r="L82" s="202">
        <v>0.3</v>
      </c>
      <c r="M82" s="202">
        <v>0</v>
      </c>
      <c r="N82" s="202">
        <v>0.8</v>
      </c>
      <c r="O82" s="202">
        <v>2.37</v>
      </c>
      <c r="P82" s="202">
        <v>0.87</v>
      </c>
      <c r="Q82" s="202">
        <v>0.28999999999999998</v>
      </c>
      <c r="R82" s="202">
        <v>0.57999999999999996</v>
      </c>
      <c r="S82" s="202">
        <v>0.36</v>
      </c>
      <c r="T82" s="202">
        <v>0</v>
      </c>
      <c r="U82" s="202">
        <v>1.97</v>
      </c>
      <c r="V82" s="202">
        <v>0.28999999999999998</v>
      </c>
      <c r="W82" s="202">
        <v>0.47</v>
      </c>
      <c r="X82" s="202">
        <v>1.39</v>
      </c>
      <c r="Y82" s="202">
        <v>0</v>
      </c>
      <c r="Z82" s="202">
        <v>3.94</v>
      </c>
      <c r="AA82" s="202">
        <v>1.27</v>
      </c>
      <c r="AB82" s="202">
        <v>0</v>
      </c>
      <c r="AC82" s="202">
        <v>20.010000000000002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90.53</v>
      </c>
      <c r="AJ82" s="202">
        <v>0</v>
      </c>
      <c r="AK82" s="202">
        <v>15.61</v>
      </c>
      <c r="AL82" s="202">
        <v>0</v>
      </c>
      <c r="AM82" s="202">
        <v>0</v>
      </c>
      <c r="AN82" s="202">
        <v>0</v>
      </c>
      <c r="AO82" s="202">
        <v>186.77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18.079999999999998</v>
      </c>
      <c r="E83" s="202">
        <v>0</v>
      </c>
      <c r="F83" s="202">
        <v>0</v>
      </c>
      <c r="G83" s="202">
        <v>30.39</v>
      </c>
      <c r="H83" s="202">
        <v>0</v>
      </c>
      <c r="I83" s="202">
        <v>0</v>
      </c>
      <c r="J83" s="202">
        <v>37.54</v>
      </c>
      <c r="K83" s="202">
        <v>16.36</v>
      </c>
      <c r="L83" s="202">
        <v>0.3</v>
      </c>
      <c r="M83" s="202">
        <v>0</v>
      </c>
      <c r="N83" s="202">
        <v>0.8</v>
      </c>
      <c r="O83" s="202">
        <v>2.37</v>
      </c>
      <c r="P83" s="202">
        <v>0.87</v>
      </c>
      <c r="Q83" s="202">
        <v>0.28999999999999998</v>
      </c>
      <c r="R83" s="202">
        <v>0.57999999999999996</v>
      </c>
      <c r="S83" s="202">
        <v>0.36</v>
      </c>
      <c r="T83" s="202">
        <v>0</v>
      </c>
      <c r="U83" s="202">
        <v>1.97</v>
      </c>
      <c r="V83" s="202">
        <v>0.28999999999999998</v>
      </c>
      <c r="W83" s="202">
        <v>0.47</v>
      </c>
      <c r="X83" s="202">
        <v>1.39</v>
      </c>
      <c r="Y83" s="202">
        <v>0</v>
      </c>
      <c r="Z83" s="202">
        <v>3.94</v>
      </c>
      <c r="AA83" s="202">
        <v>1.27</v>
      </c>
      <c r="AB83" s="202">
        <v>0</v>
      </c>
      <c r="AC83" s="202">
        <v>20.010000000000002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90.53</v>
      </c>
      <c r="AJ83" s="202">
        <v>0</v>
      </c>
      <c r="AK83" s="202">
        <v>15.61</v>
      </c>
      <c r="AL83" s="202">
        <v>0</v>
      </c>
      <c r="AM83" s="202">
        <v>0</v>
      </c>
      <c r="AN83" s="202">
        <v>0</v>
      </c>
      <c r="AO83" s="202">
        <v>186.77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18.079999999999998</v>
      </c>
      <c r="E84" s="202">
        <v>0</v>
      </c>
      <c r="F84" s="202">
        <v>0</v>
      </c>
      <c r="G84" s="202">
        <v>30.39</v>
      </c>
      <c r="H84" s="202">
        <v>0</v>
      </c>
      <c r="I84" s="202">
        <v>0</v>
      </c>
      <c r="J84" s="202">
        <v>37.54</v>
      </c>
      <c r="K84" s="202">
        <v>16.36</v>
      </c>
      <c r="L84" s="202">
        <v>0.3</v>
      </c>
      <c r="M84" s="202">
        <v>0</v>
      </c>
      <c r="N84" s="202">
        <v>0.8</v>
      </c>
      <c r="O84" s="202">
        <v>2.37</v>
      </c>
      <c r="P84" s="202">
        <v>0.87</v>
      </c>
      <c r="Q84" s="202">
        <v>0.28999999999999998</v>
      </c>
      <c r="R84" s="202">
        <v>0.57999999999999996</v>
      </c>
      <c r="S84" s="202">
        <v>0.36</v>
      </c>
      <c r="T84" s="202">
        <v>0</v>
      </c>
      <c r="U84" s="202">
        <v>1.97</v>
      </c>
      <c r="V84" s="202">
        <v>0.28999999999999998</v>
      </c>
      <c r="W84" s="202">
        <v>0.47</v>
      </c>
      <c r="X84" s="202">
        <v>1.39</v>
      </c>
      <c r="Y84" s="202">
        <v>0</v>
      </c>
      <c r="Z84" s="202">
        <v>3.94</v>
      </c>
      <c r="AA84" s="202">
        <v>1.27</v>
      </c>
      <c r="AB84" s="202">
        <v>0</v>
      </c>
      <c r="AC84" s="202">
        <v>20.010000000000002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90.53</v>
      </c>
      <c r="AJ84" s="202">
        <v>0</v>
      </c>
      <c r="AK84" s="202">
        <v>15.61</v>
      </c>
      <c r="AL84" s="202">
        <v>0</v>
      </c>
      <c r="AM84" s="202">
        <v>0</v>
      </c>
      <c r="AN84" s="202">
        <v>0</v>
      </c>
      <c r="AO84" s="202">
        <v>186.77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18.079999999999998</v>
      </c>
      <c r="E85" s="202">
        <v>0</v>
      </c>
      <c r="F85" s="202">
        <v>0</v>
      </c>
      <c r="G85" s="202">
        <v>30.39</v>
      </c>
      <c r="H85" s="202">
        <v>0</v>
      </c>
      <c r="I85" s="202">
        <v>0</v>
      </c>
      <c r="J85" s="202">
        <v>37.54</v>
      </c>
      <c r="K85" s="202">
        <v>16.36</v>
      </c>
      <c r="L85" s="202">
        <v>0.3</v>
      </c>
      <c r="M85" s="202">
        <v>0</v>
      </c>
      <c r="N85" s="202">
        <v>0.8</v>
      </c>
      <c r="O85" s="202">
        <v>2.37</v>
      </c>
      <c r="P85" s="202">
        <v>0.87</v>
      </c>
      <c r="Q85" s="202">
        <v>0.28999999999999998</v>
      </c>
      <c r="R85" s="202">
        <v>0.57999999999999996</v>
      </c>
      <c r="S85" s="202">
        <v>0.36</v>
      </c>
      <c r="T85" s="202">
        <v>0</v>
      </c>
      <c r="U85" s="202">
        <v>1.97</v>
      </c>
      <c r="V85" s="202">
        <v>0.28999999999999998</v>
      </c>
      <c r="W85" s="202">
        <v>0.47</v>
      </c>
      <c r="X85" s="202">
        <v>1.39</v>
      </c>
      <c r="Y85" s="202">
        <v>0</v>
      </c>
      <c r="Z85" s="202">
        <v>3.94</v>
      </c>
      <c r="AA85" s="202">
        <v>1.27</v>
      </c>
      <c r="AB85" s="202">
        <v>0</v>
      </c>
      <c r="AC85" s="202">
        <v>20.010000000000002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90.53</v>
      </c>
      <c r="AJ85" s="202">
        <v>0</v>
      </c>
      <c r="AK85" s="202">
        <v>15.61</v>
      </c>
      <c r="AL85" s="202">
        <v>0</v>
      </c>
      <c r="AM85" s="202">
        <v>0</v>
      </c>
      <c r="AN85" s="202">
        <v>0</v>
      </c>
      <c r="AO85" s="202">
        <v>186.77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18.079999999999998</v>
      </c>
      <c r="E86" s="202">
        <v>0</v>
      </c>
      <c r="F86" s="202">
        <v>0</v>
      </c>
      <c r="G86" s="202">
        <v>30.39</v>
      </c>
      <c r="H86" s="202">
        <v>0</v>
      </c>
      <c r="I86" s="202">
        <v>0</v>
      </c>
      <c r="J86" s="202">
        <v>37.54</v>
      </c>
      <c r="K86" s="202">
        <v>16.36</v>
      </c>
      <c r="L86" s="202">
        <v>0.3</v>
      </c>
      <c r="M86" s="202">
        <v>0</v>
      </c>
      <c r="N86" s="202">
        <v>0.8</v>
      </c>
      <c r="O86" s="202">
        <v>2.37</v>
      </c>
      <c r="P86" s="202">
        <v>0.87</v>
      </c>
      <c r="Q86" s="202">
        <v>0.28999999999999998</v>
      </c>
      <c r="R86" s="202">
        <v>0.57999999999999996</v>
      </c>
      <c r="S86" s="202">
        <v>0.36</v>
      </c>
      <c r="T86" s="202">
        <v>0</v>
      </c>
      <c r="U86" s="202">
        <v>1.97</v>
      </c>
      <c r="V86" s="202">
        <v>0.28999999999999998</v>
      </c>
      <c r="W86" s="202">
        <v>0.47</v>
      </c>
      <c r="X86" s="202">
        <v>1.39</v>
      </c>
      <c r="Y86" s="202">
        <v>0</v>
      </c>
      <c r="Z86" s="202">
        <v>3.94</v>
      </c>
      <c r="AA86" s="202">
        <v>1.27</v>
      </c>
      <c r="AB86" s="202">
        <v>0</v>
      </c>
      <c r="AC86" s="202">
        <v>20.010000000000002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90.53</v>
      </c>
      <c r="AJ86" s="202">
        <v>0</v>
      </c>
      <c r="AK86" s="202">
        <v>15.61</v>
      </c>
      <c r="AL86" s="202">
        <v>0</v>
      </c>
      <c r="AM86" s="202">
        <v>0</v>
      </c>
      <c r="AN86" s="202">
        <v>0</v>
      </c>
      <c r="AO86" s="202">
        <v>186.77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18.079999999999998</v>
      </c>
      <c r="E87" s="202">
        <v>0</v>
      </c>
      <c r="F87" s="202">
        <v>0</v>
      </c>
      <c r="G87" s="202">
        <v>30.39</v>
      </c>
      <c r="H87" s="202">
        <v>0</v>
      </c>
      <c r="I87" s="202">
        <v>0</v>
      </c>
      <c r="J87" s="202">
        <v>37.54</v>
      </c>
      <c r="K87" s="202">
        <v>16.36</v>
      </c>
      <c r="L87" s="202">
        <v>0.3</v>
      </c>
      <c r="M87" s="202">
        <v>0</v>
      </c>
      <c r="N87" s="202">
        <v>0.8</v>
      </c>
      <c r="O87" s="202">
        <v>2.37</v>
      </c>
      <c r="P87" s="202">
        <v>0.87</v>
      </c>
      <c r="Q87" s="202">
        <v>0.28999999999999998</v>
      </c>
      <c r="R87" s="202">
        <v>0.57999999999999996</v>
      </c>
      <c r="S87" s="202">
        <v>0.36</v>
      </c>
      <c r="T87" s="202">
        <v>0</v>
      </c>
      <c r="U87" s="202">
        <v>1.97</v>
      </c>
      <c r="V87" s="202">
        <v>0.28999999999999998</v>
      </c>
      <c r="W87" s="202">
        <v>0.47</v>
      </c>
      <c r="X87" s="202">
        <v>1.39</v>
      </c>
      <c r="Y87" s="202">
        <v>0</v>
      </c>
      <c r="Z87" s="202">
        <v>3.94</v>
      </c>
      <c r="AA87" s="202">
        <v>1.27</v>
      </c>
      <c r="AB87" s="202">
        <v>0</v>
      </c>
      <c r="AC87" s="202">
        <v>20.010000000000002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90.53</v>
      </c>
      <c r="AJ87" s="202">
        <v>0</v>
      </c>
      <c r="AK87" s="202">
        <v>15.61</v>
      </c>
      <c r="AL87" s="202">
        <v>0</v>
      </c>
      <c r="AM87" s="202">
        <v>0</v>
      </c>
      <c r="AN87" s="202">
        <v>0</v>
      </c>
      <c r="AO87" s="202">
        <v>186.77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18.079999999999998</v>
      </c>
      <c r="E88" s="202">
        <v>0</v>
      </c>
      <c r="F88" s="202">
        <v>0</v>
      </c>
      <c r="G88" s="202">
        <v>30.39</v>
      </c>
      <c r="H88" s="202">
        <v>0</v>
      </c>
      <c r="I88" s="202">
        <v>0</v>
      </c>
      <c r="J88" s="202">
        <v>37.54</v>
      </c>
      <c r="K88" s="202">
        <v>16.36</v>
      </c>
      <c r="L88" s="202">
        <v>0.3</v>
      </c>
      <c r="M88" s="202">
        <v>0</v>
      </c>
      <c r="N88" s="202">
        <v>0.8</v>
      </c>
      <c r="O88" s="202">
        <v>2.37</v>
      </c>
      <c r="P88" s="202">
        <v>0.87</v>
      </c>
      <c r="Q88" s="202">
        <v>0.28999999999999998</v>
      </c>
      <c r="R88" s="202">
        <v>0.57999999999999996</v>
      </c>
      <c r="S88" s="202">
        <v>0.36</v>
      </c>
      <c r="T88" s="202">
        <v>0</v>
      </c>
      <c r="U88" s="202">
        <v>1.97</v>
      </c>
      <c r="V88" s="202">
        <v>0.28999999999999998</v>
      </c>
      <c r="W88" s="202">
        <v>0.47</v>
      </c>
      <c r="X88" s="202">
        <v>1.39</v>
      </c>
      <c r="Y88" s="202">
        <v>0</v>
      </c>
      <c r="Z88" s="202">
        <v>3.94</v>
      </c>
      <c r="AA88" s="202">
        <v>1.27</v>
      </c>
      <c r="AB88" s="202">
        <v>0</v>
      </c>
      <c r="AC88" s="202">
        <v>20.010000000000002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90.53</v>
      </c>
      <c r="AJ88" s="202">
        <v>0</v>
      </c>
      <c r="AK88" s="202">
        <v>15.61</v>
      </c>
      <c r="AL88" s="202">
        <v>0</v>
      </c>
      <c r="AM88" s="202">
        <v>0</v>
      </c>
      <c r="AN88" s="202">
        <v>0</v>
      </c>
      <c r="AO88" s="202">
        <v>186.77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18.079999999999998</v>
      </c>
      <c r="E89" s="202">
        <v>0</v>
      </c>
      <c r="F89" s="202">
        <v>0</v>
      </c>
      <c r="G89" s="202">
        <v>30.39</v>
      </c>
      <c r="H89" s="202">
        <v>0</v>
      </c>
      <c r="I89" s="202">
        <v>0</v>
      </c>
      <c r="J89" s="202">
        <v>37.54</v>
      </c>
      <c r="K89" s="202">
        <v>16.36</v>
      </c>
      <c r="L89" s="202">
        <v>0.3</v>
      </c>
      <c r="M89" s="202">
        <v>0</v>
      </c>
      <c r="N89" s="202">
        <v>0.8</v>
      </c>
      <c r="O89" s="202">
        <v>2.37</v>
      </c>
      <c r="P89" s="202">
        <v>0.87</v>
      </c>
      <c r="Q89" s="202">
        <v>0.28999999999999998</v>
      </c>
      <c r="R89" s="202">
        <v>0.57999999999999996</v>
      </c>
      <c r="S89" s="202">
        <v>0.36</v>
      </c>
      <c r="T89" s="202">
        <v>0</v>
      </c>
      <c r="U89" s="202">
        <v>1.97</v>
      </c>
      <c r="V89" s="202">
        <v>0.28999999999999998</v>
      </c>
      <c r="W89" s="202">
        <v>0.47</v>
      </c>
      <c r="X89" s="202">
        <v>1.39</v>
      </c>
      <c r="Y89" s="202">
        <v>0</v>
      </c>
      <c r="Z89" s="202">
        <v>3.94</v>
      </c>
      <c r="AA89" s="202">
        <v>1.27</v>
      </c>
      <c r="AB89" s="202">
        <v>0</v>
      </c>
      <c r="AC89" s="202">
        <v>20.010000000000002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90.53</v>
      </c>
      <c r="AJ89" s="202">
        <v>0</v>
      </c>
      <c r="AK89" s="202">
        <v>15.61</v>
      </c>
      <c r="AL89" s="202">
        <v>0</v>
      </c>
      <c r="AM89" s="202">
        <v>0</v>
      </c>
      <c r="AN89" s="202">
        <v>0</v>
      </c>
      <c r="AO89" s="202">
        <v>186.77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18.079999999999998</v>
      </c>
      <c r="E90" s="202">
        <v>0</v>
      </c>
      <c r="F90" s="202">
        <v>0</v>
      </c>
      <c r="G90" s="202">
        <v>30.39</v>
      </c>
      <c r="H90" s="202">
        <v>0</v>
      </c>
      <c r="I90" s="202">
        <v>0</v>
      </c>
      <c r="J90" s="202">
        <v>37.54</v>
      </c>
      <c r="K90" s="202">
        <v>16.36</v>
      </c>
      <c r="L90" s="202">
        <v>0.3</v>
      </c>
      <c r="M90" s="202">
        <v>0</v>
      </c>
      <c r="N90" s="202">
        <v>0.8</v>
      </c>
      <c r="O90" s="202">
        <v>2.37</v>
      </c>
      <c r="P90" s="202">
        <v>0.87</v>
      </c>
      <c r="Q90" s="202">
        <v>0.28999999999999998</v>
      </c>
      <c r="R90" s="202">
        <v>0.57999999999999996</v>
      </c>
      <c r="S90" s="202">
        <v>0.36</v>
      </c>
      <c r="T90" s="202">
        <v>0</v>
      </c>
      <c r="U90" s="202">
        <v>1.97</v>
      </c>
      <c r="V90" s="202">
        <v>0.28999999999999998</v>
      </c>
      <c r="W90" s="202">
        <v>0.47</v>
      </c>
      <c r="X90" s="202">
        <v>1.39</v>
      </c>
      <c r="Y90" s="202">
        <v>0</v>
      </c>
      <c r="Z90" s="202">
        <v>3.94</v>
      </c>
      <c r="AA90" s="202">
        <v>1.27</v>
      </c>
      <c r="AB90" s="202">
        <v>0</v>
      </c>
      <c r="AC90" s="202">
        <v>20.010000000000002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90.53</v>
      </c>
      <c r="AJ90" s="202">
        <v>0</v>
      </c>
      <c r="AK90" s="202">
        <v>15.61</v>
      </c>
      <c r="AL90" s="202">
        <v>0</v>
      </c>
      <c r="AM90" s="202">
        <v>0</v>
      </c>
      <c r="AN90" s="202">
        <v>0</v>
      </c>
      <c r="AO90" s="202">
        <v>186.77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18.309999999999999</v>
      </c>
      <c r="E91" s="202">
        <v>0</v>
      </c>
      <c r="F91" s="202">
        <v>0</v>
      </c>
      <c r="G91" s="202">
        <v>30.39</v>
      </c>
      <c r="H91" s="202">
        <v>0</v>
      </c>
      <c r="I91" s="202">
        <v>0</v>
      </c>
      <c r="J91" s="202">
        <v>37.54</v>
      </c>
      <c r="K91" s="202">
        <v>16.36</v>
      </c>
      <c r="L91" s="202">
        <v>7.0000000000000007E-2</v>
      </c>
      <c r="M91" s="202">
        <v>0</v>
      </c>
      <c r="N91" s="202">
        <v>0.8</v>
      </c>
      <c r="O91" s="202">
        <v>2.37</v>
      </c>
      <c r="P91" s="202">
        <v>0.87</v>
      </c>
      <c r="Q91" s="202">
        <v>0.12</v>
      </c>
      <c r="R91" s="202">
        <v>0.57999999999999996</v>
      </c>
      <c r="S91" s="202">
        <v>0.37</v>
      </c>
      <c r="T91" s="202">
        <v>0</v>
      </c>
      <c r="U91" s="202">
        <v>1.97</v>
      </c>
      <c r="V91" s="202">
        <v>0.28999999999999998</v>
      </c>
      <c r="W91" s="202">
        <v>0.47</v>
      </c>
      <c r="X91" s="202">
        <v>1.39</v>
      </c>
      <c r="Y91" s="202">
        <v>0</v>
      </c>
      <c r="Z91" s="202">
        <v>3.94</v>
      </c>
      <c r="AA91" s="202">
        <v>1.27</v>
      </c>
      <c r="AB91" s="202">
        <v>0</v>
      </c>
      <c r="AC91" s="202">
        <v>20.010000000000002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90.53</v>
      </c>
      <c r="AJ91" s="202">
        <v>0</v>
      </c>
      <c r="AK91" s="202">
        <v>15.61</v>
      </c>
      <c r="AL91" s="202">
        <v>0</v>
      </c>
      <c r="AM91" s="202">
        <v>0</v>
      </c>
      <c r="AN91" s="202">
        <v>0</v>
      </c>
      <c r="AO91" s="202">
        <v>186.77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18.309999999999999</v>
      </c>
      <c r="E92" s="202">
        <v>0</v>
      </c>
      <c r="F92" s="202">
        <v>0</v>
      </c>
      <c r="G92" s="202">
        <v>30.39</v>
      </c>
      <c r="H92" s="202">
        <v>0</v>
      </c>
      <c r="I92" s="202">
        <v>0</v>
      </c>
      <c r="J92" s="202">
        <v>37.54</v>
      </c>
      <c r="K92" s="202">
        <v>16.36</v>
      </c>
      <c r="L92" s="202">
        <v>7.0000000000000007E-2</v>
      </c>
      <c r="M92" s="202">
        <v>0</v>
      </c>
      <c r="N92" s="202">
        <v>0.8</v>
      </c>
      <c r="O92" s="202">
        <v>2.37</v>
      </c>
      <c r="P92" s="202">
        <v>0.87</v>
      </c>
      <c r="Q92" s="202">
        <v>0.28000000000000003</v>
      </c>
      <c r="R92" s="202">
        <v>0.57999999999999996</v>
      </c>
      <c r="S92" s="202">
        <v>0.37</v>
      </c>
      <c r="T92" s="202">
        <v>0</v>
      </c>
      <c r="U92" s="202">
        <v>1.97</v>
      </c>
      <c r="V92" s="202">
        <v>0.28999999999999998</v>
      </c>
      <c r="W92" s="202">
        <v>0.47</v>
      </c>
      <c r="X92" s="202">
        <v>1.39</v>
      </c>
      <c r="Y92" s="202">
        <v>0</v>
      </c>
      <c r="Z92" s="202">
        <v>3.94</v>
      </c>
      <c r="AA92" s="202">
        <v>1.27</v>
      </c>
      <c r="AB92" s="202">
        <v>0</v>
      </c>
      <c r="AC92" s="202">
        <v>20.010000000000002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90.53</v>
      </c>
      <c r="AJ92" s="202">
        <v>0</v>
      </c>
      <c r="AK92" s="202">
        <v>15.61</v>
      </c>
      <c r="AL92" s="202">
        <v>0</v>
      </c>
      <c r="AM92" s="202">
        <v>0</v>
      </c>
      <c r="AN92" s="202">
        <v>0</v>
      </c>
      <c r="AO92" s="202">
        <v>186.77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18.309999999999999</v>
      </c>
      <c r="E93" s="202">
        <v>0</v>
      </c>
      <c r="F93" s="202">
        <v>0</v>
      </c>
      <c r="G93" s="202">
        <v>30.39</v>
      </c>
      <c r="H93" s="202">
        <v>0</v>
      </c>
      <c r="I93" s="202">
        <v>0</v>
      </c>
      <c r="J93" s="202">
        <v>37.54</v>
      </c>
      <c r="K93" s="202">
        <v>16.36</v>
      </c>
      <c r="L93" s="202">
        <v>7.0000000000000007E-2</v>
      </c>
      <c r="M93" s="202">
        <v>0</v>
      </c>
      <c r="N93" s="202">
        <v>0.8</v>
      </c>
      <c r="O93" s="202">
        <v>2.37</v>
      </c>
      <c r="P93" s="202">
        <v>0.87</v>
      </c>
      <c r="Q93" s="202">
        <v>0.28000000000000003</v>
      </c>
      <c r="R93" s="202">
        <v>0.57999999999999996</v>
      </c>
      <c r="S93" s="202">
        <v>0.37</v>
      </c>
      <c r="T93" s="202">
        <v>0</v>
      </c>
      <c r="U93" s="202">
        <v>1.97</v>
      </c>
      <c r="V93" s="202">
        <v>0.28999999999999998</v>
      </c>
      <c r="W93" s="202">
        <v>0.47</v>
      </c>
      <c r="X93" s="202">
        <v>1.39</v>
      </c>
      <c r="Y93" s="202">
        <v>0</v>
      </c>
      <c r="Z93" s="202">
        <v>3.94</v>
      </c>
      <c r="AA93" s="202">
        <v>1.27</v>
      </c>
      <c r="AB93" s="202">
        <v>0</v>
      </c>
      <c r="AC93" s="202">
        <v>20.010000000000002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90.53</v>
      </c>
      <c r="AJ93" s="202">
        <v>0</v>
      </c>
      <c r="AK93" s="202">
        <v>15.61</v>
      </c>
      <c r="AL93" s="202">
        <v>0</v>
      </c>
      <c r="AM93" s="202">
        <v>0</v>
      </c>
      <c r="AN93" s="202">
        <v>0</v>
      </c>
      <c r="AO93" s="202">
        <v>186.77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18.309999999999999</v>
      </c>
      <c r="E94" s="202">
        <v>0</v>
      </c>
      <c r="F94" s="202">
        <v>0</v>
      </c>
      <c r="G94" s="202">
        <v>30.39</v>
      </c>
      <c r="H94" s="202">
        <v>0</v>
      </c>
      <c r="I94" s="202">
        <v>0</v>
      </c>
      <c r="J94" s="202">
        <v>37.54</v>
      </c>
      <c r="K94" s="202">
        <v>16.36</v>
      </c>
      <c r="L94" s="202">
        <v>7.0000000000000007E-2</v>
      </c>
      <c r="M94" s="202">
        <v>0</v>
      </c>
      <c r="N94" s="202">
        <v>0.8</v>
      </c>
      <c r="O94" s="202">
        <v>2.37</v>
      </c>
      <c r="P94" s="202">
        <v>0.87</v>
      </c>
      <c r="Q94" s="202">
        <v>0.28000000000000003</v>
      </c>
      <c r="R94" s="202">
        <v>0.57999999999999996</v>
      </c>
      <c r="S94" s="202">
        <v>0.37</v>
      </c>
      <c r="T94" s="202">
        <v>0</v>
      </c>
      <c r="U94" s="202">
        <v>1.97</v>
      </c>
      <c r="V94" s="202">
        <v>0.28999999999999998</v>
      </c>
      <c r="W94" s="202">
        <v>0.47</v>
      </c>
      <c r="X94" s="202">
        <v>1.39</v>
      </c>
      <c r="Y94" s="202">
        <v>0</v>
      </c>
      <c r="Z94" s="202">
        <v>3.94</v>
      </c>
      <c r="AA94" s="202">
        <v>1.27</v>
      </c>
      <c r="AB94" s="202">
        <v>0</v>
      </c>
      <c r="AC94" s="202">
        <v>20.010000000000002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90.53</v>
      </c>
      <c r="AJ94" s="202">
        <v>0</v>
      </c>
      <c r="AK94" s="202">
        <v>15.61</v>
      </c>
      <c r="AL94" s="202">
        <v>0</v>
      </c>
      <c r="AM94" s="202">
        <v>0</v>
      </c>
      <c r="AN94" s="202">
        <v>0</v>
      </c>
      <c r="AO94" s="202">
        <v>186.77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18.77</v>
      </c>
      <c r="E95" s="202">
        <v>0</v>
      </c>
      <c r="F95" s="202">
        <v>0</v>
      </c>
      <c r="G95" s="202">
        <v>30.39</v>
      </c>
      <c r="H95" s="202">
        <v>0</v>
      </c>
      <c r="I95" s="202">
        <v>0</v>
      </c>
      <c r="J95" s="202">
        <v>37.54</v>
      </c>
      <c r="K95" s="202">
        <v>74.06</v>
      </c>
      <c r="L95" s="202">
        <v>7.0000000000000007E-2</v>
      </c>
      <c r="M95" s="202">
        <v>0</v>
      </c>
      <c r="N95" s="202">
        <v>0.8</v>
      </c>
      <c r="O95" s="202">
        <v>2.37</v>
      </c>
      <c r="P95" s="202">
        <v>0.87</v>
      </c>
      <c r="Q95" s="202">
        <v>0.28000000000000003</v>
      </c>
      <c r="R95" s="202">
        <v>0.57999999999999996</v>
      </c>
      <c r="S95" s="202">
        <v>0.37</v>
      </c>
      <c r="T95" s="202">
        <v>0</v>
      </c>
      <c r="U95" s="202">
        <v>1.97</v>
      </c>
      <c r="V95" s="202">
        <v>0.28999999999999998</v>
      </c>
      <c r="W95" s="202">
        <v>0.47</v>
      </c>
      <c r="X95" s="202">
        <v>1.39</v>
      </c>
      <c r="Y95" s="202">
        <v>0</v>
      </c>
      <c r="Z95" s="202">
        <v>3.94</v>
      </c>
      <c r="AA95" s="202">
        <v>1.27</v>
      </c>
      <c r="AB95" s="202">
        <v>0</v>
      </c>
      <c r="AC95" s="202">
        <v>19.61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90.53</v>
      </c>
      <c r="AJ95" s="202">
        <v>0</v>
      </c>
      <c r="AK95" s="202">
        <v>15.61</v>
      </c>
      <c r="AL95" s="202">
        <v>0</v>
      </c>
      <c r="AM95" s="202">
        <v>0</v>
      </c>
      <c r="AN95" s="202">
        <v>0</v>
      </c>
      <c r="AO95" s="202">
        <v>186.77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18.77</v>
      </c>
      <c r="E96" s="202">
        <v>0</v>
      </c>
      <c r="F96" s="202">
        <v>0</v>
      </c>
      <c r="G96" s="202">
        <v>30.39</v>
      </c>
      <c r="H96" s="202">
        <v>0</v>
      </c>
      <c r="I96" s="202">
        <v>0</v>
      </c>
      <c r="J96" s="202">
        <v>37.54</v>
      </c>
      <c r="K96" s="202">
        <v>74.06</v>
      </c>
      <c r="L96" s="202">
        <v>7.0000000000000007E-2</v>
      </c>
      <c r="M96" s="202">
        <v>0</v>
      </c>
      <c r="N96" s="202">
        <v>0.8</v>
      </c>
      <c r="O96" s="202">
        <v>2.37</v>
      </c>
      <c r="P96" s="202">
        <v>0.87</v>
      </c>
      <c r="Q96" s="202">
        <v>0.28000000000000003</v>
      </c>
      <c r="R96" s="202">
        <v>0.57999999999999996</v>
      </c>
      <c r="S96" s="202">
        <v>0.37</v>
      </c>
      <c r="T96" s="202">
        <v>0</v>
      </c>
      <c r="U96" s="202">
        <v>1.97</v>
      </c>
      <c r="V96" s="202">
        <v>0.28999999999999998</v>
      </c>
      <c r="W96" s="202">
        <v>0.47</v>
      </c>
      <c r="X96" s="202">
        <v>1.39</v>
      </c>
      <c r="Y96" s="202">
        <v>0</v>
      </c>
      <c r="Z96" s="202">
        <v>3.94</v>
      </c>
      <c r="AA96" s="202">
        <v>1.27</v>
      </c>
      <c r="AB96" s="202">
        <v>0</v>
      </c>
      <c r="AC96" s="202">
        <v>19.61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90.53</v>
      </c>
      <c r="AJ96" s="202">
        <v>0</v>
      </c>
      <c r="AK96" s="202">
        <v>15.61</v>
      </c>
      <c r="AL96" s="202">
        <v>0</v>
      </c>
      <c r="AM96" s="202">
        <v>0</v>
      </c>
      <c r="AN96" s="202">
        <v>0</v>
      </c>
      <c r="AO96" s="202">
        <v>186.77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18.77</v>
      </c>
      <c r="E97" s="202">
        <v>0</v>
      </c>
      <c r="F97" s="202">
        <v>0</v>
      </c>
      <c r="G97" s="202">
        <v>30.39</v>
      </c>
      <c r="H97" s="202">
        <v>0</v>
      </c>
      <c r="I97" s="202">
        <v>0</v>
      </c>
      <c r="J97" s="202">
        <v>37.54</v>
      </c>
      <c r="K97" s="202">
        <v>74.06</v>
      </c>
      <c r="L97" s="202">
        <v>7.0000000000000007E-2</v>
      </c>
      <c r="M97" s="202">
        <v>0</v>
      </c>
      <c r="N97" s="202">
        <v>0.8</v>
      </c>
      <c r="O97" s="202">
        <v>2.37</v>
      </c>
      <c r="P97" s="202">
        <v>0.87</v>
      </c>
      <c r="Q97" s="202">
        <v>0.28999999999999998</v>
      </c>
      <c r="R97" s="202">
        <v>0.57999999999999996</v>
      </c>
      <c r="S97" s="202">
        <v>0.37</v>
      </c>
      <c r="T97" s="202">
        <v>0</v>
      </c>
      <c r="U97" s="202">
        <v>1.97</v>
      </c>
      <c r="V97" s="202">
        <v>0.28999999999999998</v>
      </c>
      <c r="W97" s="202">
        <v>0.47</v>
      </c>
      <c r="X97" s="202">
        <v>1.39</v>
      </c>
      <c r="Y97" s="202">
        <v>0</v>
      </c>
      <c r="Z97" s="202">
        <v>3.94</v>
      </c>
      <c r="AA97" s="202">
        <v>1.27</v>
      </c>
      <c r="AB97" s="202">
        <v>0</v>
      </c>
      <c r="AC97" s="202">
        <v>19.61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90.53</v>
      </c>
      <c r="AJ97" s="202">
        <v>0</v>
      </c>
      <c r="AK97" s="202">
        <v>15.61</v>
      </c>
      <c r="AL97" s="202">
        <v>0</v>
      </c>
      <c r="AM97" s="202">
        <v>0</v>
      </c>
      <c r="AN97" s="202">
        <v>0</v>
      </c>
      <c r="AO97" s="202">
        <v>186.77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18.77</v>
      </c>
      <c r="E98" s="202">
        <v>0</v>
      </c>
      <c r="F98" s="202">
        <v>0</v>
      </c>
      <c r="G98" s="202">
        <v>30.39</v>
      </c>
      <c r="H98" s="202">
        <v>0</v>
      </c>
      <c r="I98" s="202">
        <v>0</v>
      </c>
      <c r="J98" s="202">
        <v>37.54</v>
      </c>
      <c r="K98" s="202">
        <v>74.06</v>
      </c>
      <c r="L98" s="202">
        <v>7.0000000000000007E-2</v>
      </c>
      <c r="M98" s="202">
        <v>0</v>
      </c>
      <c r="N98" s="202">
        <v>0.8</v>
      </c>
      <c r="O98" s="202">
        <v>2.37</v>
      </c>
      <c r="P98" s="202">
        <v>0.87</v>
      </c>
      <c r="Q98" s="202">
        <v>0.28999999999999998</v>
      </c>
      <c r="R98" s="202">
        <v>0.57999999999999996</v>
      </c>
      <c r="S98" s="202">
        <v>0.37</v>
      </c>
      <c r="T98" s="202">
        <v>0</v>
      </c>
      <c r="U98" s="202">
        <v>1.97</v>
      </c>
      <c r="V98" s="202">
        <v>0.28999999999999998</v>
      </c>
      <c r="W98" s="202">
        <v>0.47</v>
      </c>
      <c r="X98" s="202">
        <v>1.39</v>
      </c>
      <c r="Y98" s="202">
        <v>0</v>
      </c>
      <c r="Z98" s="202">
        <v>3.94</v>
      </c>
      <c r="AA98" s="202">
        <v>1.27</v>
      </c>
      <c r="AB98" s="202">
        <v>0</v>
      </c>
      <c r="AC98" s="202">
        <v>19.61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90.53</v>
      </c>
      <c r="AJ98" s="202">
        <v>0</v>
      </c>
      <c r="AK98" s="202">
        <v>15.61</v>
      </c>
      <c r="AL98" s="202">
        <v>0</v>
      </c>
      <c r="AM98" s="202">
        <v>0</v>
      </c>
      <c r="AN98" s="202">
        <v>0</v>
      </c>
      <c r="AO98" s="202">
        <v>186.77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0.43906499999999921</v>
      </c>
      <c r="E99">
        <f t="shared" si="0"/>
        <v>0</v>
      </c>
      <c r="F99">
        <f t="shared" si="0"/>
        <v>0</v>
      </c>
      <c r="G99">
        <f t="shared" si="0"/>
        <v>0.73161999999999938</v>
      </c>
      <c r="H99">
        <f t="shared" si="0"/>
        <v>0</v>
      </c>
      <c r="I99">
        <f t="shared" si="0"/>
        <v>0</v>
      </c>
      <c r="J99">
        <f t="shared" si="0"/>
        <v>0.90191999999999928</v>
      </c>
      <c r="K99">
        <f t="shared" si="0"/>
        <v>4.4094875000000053</v>
      </c>
      <c r="L99">
        <f t="shared" si="0"/>
        <v>6.3515000000000044E-2</v>
      </c>
      <c r="M99">
        <f t="shared" si="0"/>
        <v>0</v>
      </c>
      <c r="N99">
        <f t="shared" si="0"/>
        <v>0.18284749999999969</v>
      </c>
      <c r="O99">
        <f t="shared" si="0"/>
        <v>0.18381500000000006</v>
      </c>
      <c r="P99">
        <f t="shared" si="0"/>
        <v>0.10194</v>
      </c>
      <c r="Q99">
        <f t="shared" si="0"/>
        <v>6.649999999999999E-2</v>
      </c>
      <c r="R99">
        <f t="shared" si="0"/>
        <v>0.1392975000000003</v>
      </c>
      <c r="S99">
        <f t="shared" si="0"/>
        <v>8.902500000000016E-2</v>
      </c>
      <c r="T99">
        <f t="shared" si="0"/>
        <v>0</v>
      </c>
      <c r="U99">
        <f t="shared" si="0"/>
        <v>4.6592500000000002E-2</v>
      </c>
      <c r="V99">
        <f t="shared" si="0"/>
        <v>5.1707499999999927E-2</v>
      </c>
      <c r="W99">
        <f t="shared" si="0"/>
        <v>7.673500000000015E-2</v>
      </c>
      <c r="X99">
        <f t="shared" si="0"/>
        <v>0.22793999999999981</v>
      </c>
      <c r="Y99">
        <f t="shared" si="0"/>
        <v>0</v>
      </c>
      <c r="Z99">
        <f t="shared" si="0"/>
        <v>0.94200500000000076</v>
      </c>
      <c r="AA99">
        <f t="shared" si="0"/>
        <v>0.23618250000000002</v>
      </c>
      <c r="AB99">
        <f t="shared" si="0"/>
        <v>0</v>
      </c>
      <c r="AC99">
        <f t="shared" si="0"/>
        <v>0.47583999999999976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2.1727199999999991</v>
      </c>
      <c r="AJ99">
        <f t="shared" si="0"/>
        <v>0</v>
      </c>
      <c r="AK99">
        <f t="shared" si="0"/>
        <v>0.37463999999999942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4.5198000000000009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45543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-118.27</v>
      </c>
      <c r="D7" s="95">
        <f>'IDT-1 Calculation'!DH7</f>
        <v>0</v>
      </c>
      <c r="E7" s="95">
        <f>'IDT-1 Calculation'!DI7</f>
        <v>0</v>
      </c>
      <c r="F7" s="95">
        <f>'IDT-1 Calculation'!DJ7</f>
        <v>118.27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-96.299000000000007</v>
      </c>
      <c r="D8" s="95">
        <f>'IDT-1 Calculation'!DH8</f>
        <v>0</v>
      </c>
      <c r="E8" s="95">
        <f>'IDT-1 Calculation'!DI8</f>
        <v>0</v>
      </c>
      <c r="F8" s="95">
        <f>'IDT-1 Calculation'!DJ8</f>
        <v>96.299000000000007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-73.097999999999999</v>
      </c>
      <c r="D9" s="95">
        <f>'IDT-1 Calculation'!DH9</f>
        <v>0</v>
      </c>
      <c r="E9" s="95">
        <f>'IDT-1 Calculation'!DI9</f>
        <v>0</v>
      </c>
      <c r="F9" s="95">
        <f>'IDT-1 Calculation'!DJ9</f>
        <v>73.097999999999999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-53.677999999999997</v>
      </c>
      <c r="D10" s="95">
        <f>'IDT-1 Calculation'!DH10</f>
        <v>0</v>
      </c>
      <c r="E10" s="95">
        <f>'IDT-1 Calculation'!DI10</f>
        <v>0</v>
      </c>
      <c r="F10" s="95">
        <f>'IDT-1 Calculation'!DJ10</f>
        <v>53.677999999999997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-38.817</v>
      </c>
      <c r="D11" s="95">
        <f>'IDT-1 Calculation'!DH11</f>
        <v>0</v>
      </c>
      <c r="E11" s="95">
        <f>'IDT-1 Calculation'!DI11</f>
        <v>0</v>
      </c>
      <c r="F11" s="95">
        <f>'IDT-1 Calculation'!DJ11</f>
        <v>38.817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-20.146999999999998</v>
      </c>
      <c r="D12" s="95">
        <f>'IDT-1 Calculation'!DH12</f>
        <v>0</v>
      </c>
      <c r="E12" s="95">
        <f>'IDT-1 Calculation'!DI12</f>
        <v>0</v>
      </c>
      <c r="F12" s="95">
        <f>'IDT-1 Calculation'!DJ12</f>
        <v>20.146999999999998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-9.2110000000000003</v>
      </c>
      <c r="D13" s="95">
        <f>'IDT-1 Calculation'!DH13</f>
        <v>0</v>
      </c>
      <c r="E13" s="95">
        <f>'IDT-1 Calculation'!DI13</f>
        <v>0</v>
      </c>
      <c r="F13" s="95">
        <f>'IDT-1 Calculation'!DJ13</f>
        <v>9.2110000000000003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-2.3290000000000002</v>
      </c>
      <c r="D58" s="95">
        <f>'IDT-1 Calculation'!DH58</f>
        <v>0</v>
      </c>
      <c r="E58" s="95">
        <f>'IDT-1 Calculation'!DI58</f>
        <v>0</v>
      </c>
      <c r="F58" s="95">
        <f>'IDT-1 Calculation'!DJ58</f>
        <v>2.3290000000000002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-37.646999999999998</v>
      </c>
      <c r="D59" s="95">
        <f>'IDT-1 Calculation'!DH59</f>
        <v>0</v>
      </c>
      <c r="E59" s="95">
        <f>'IDT-1 Calculation'!DI59</f>
        <v>0</v>
      </c>
      <c r="F59" s="95">
        <f>'IDT-1 Calculation'!DJ59</f>
        <v>37.646999999999998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-78.222999999999999</v>
      </c>
      <c r="D60" s="95">
        <f>'IDT-1 Calculation'!DH60</f>
        <v>0</v>
      </c>
      <c r="E60" s="95">
        <f>'IDT-1 Calculation'!DI60</f>
        <v>0</v>
      </c>
      <c r="F60" s="95">
        <f>'IDT-1 Calculation'!DJ60</f>
        <v>78.222999999999999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-112.4</v>
      </c>
      <c r="D61" s="95">
        <f>'IDT-1 Calculation'!DH61</f>
        <v>0</v>
      </c>
      <c r="E61" s="95">
        <f>'IDT-1 Calculation'!DI61</f>
        <v>0</v>
      </c>
      <c r="F61" s="95">
        <f>'IDT-1 Calculation'!DJ61</f>
        <v>112.4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-104</v>
      </c>
      <c r="D62" s="95">
        <f>'IDT-1 Calculation'!DH62</f>
        <v>0</v>
      </c>
      <c r="E62" s="95">
        <f>'IDT-1 Calculation'!DI62</f>
        <v>0</v>
      </c>
      <c r="F62" s="95">
        <f>'IDT-1 Calculation'!DJ62</f>
        <v>104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-124</v>
      </c>
      <c r="D63" s="95">
        <f>'IDT-1 Calculation'!DH63</f>
        <v>0</v>
      </c>
      <c r="E63" s="95">
        <f>'IDT-1 Calculation'!DI63</f>
        <v>0</v>
      </c>
      <c r="F63" s="95">
        <f>'IDT-1 Calculation'!DJ63</f>
        <v>124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-109</v>
      </c>
      <c r="D64" s="95">
        <f>'IDT-1 Calculation'!DH64</f>
        <v>0</v>
      </c>
      <c r="E64" s="95">
        <f>'IDT-1 Calculation'!DI64</f>
        <v>0</v>
      </c>
      <c r="F64" s="95">
        <f>'IDT-1 Calculation'!DJ64</f>
        <v>109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-147.27500000000001</v>
      </c>
      <c r="D65" s="95">
        <f>'IDT-1 Calculation'!DH65</f>
        <v>0</v>
      </c>
      <c r="E65" s="95">
        <f>'IDT-1 Calculation'!DI65</f>
        <v>0</v>
      </c>
      <c r="F65" s="95">
        <f>'IDT-1 Calculation'!DJ65</f>
        <v>147.27500000000001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-143</v>
      </c>
      <c r="D66" s="95">
        <f>'IDT-1 Calculation'!DH66</f>
        <v>0</v>
      </c>
      <c r="E66" s="95">
        <f>'IDT-1 Calculation'!DI66</f>
        <v>0</v>
      </c>
      <c r="F66" s="95">
        <f>'IDT-1 Calculation'!DJ66</f>
        <v>143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-138</v>
      </c>
      <c r="D67" s="95">
        <f>'IDT-1 Calculation'!DH67</f>
        <v>0</v>
      </c>
      <c r="E67" s="95">
        <f>'IDT-1 Calculation'!DI67</f>
        <v>0</v>
      </c>
      <c r="F67" s="95">
        <f>'IDT-1 Calculation'!DJ67</f>
        <v>138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-133</v>
      </c>
      <c r="D68" s="95">
        <f>'IDT-1 Calculation'!DH68</f>
        <v>0</v>
      </c>
      <c r="E68" s="95">
        <f>'IDT-1 Calculation'!DI68</f>
        <v>0</v>
      </c>
      <c r="F68" s="95">
        <f>'IDT-1 Calculation'!DJ68</f>
        <v>133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-133</v>
      </c>
      <c r="D69" s="95">
        <f>'IDT-1 Calculation'!DH69</f>
        <v>0</v>
      </c>
      <c r="E69" s="95">
        <f>'IDT-1 Calculation'!DI69</f>
        <v>0</v>
      </c>
      <c r="F69" s="95">
        <f>'IDT-1 Calculation'!DJ69</f>
        <v>133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-128</v>
      </c>
      <c r="D70" s="95">
        <f>'IDT-1 Calculation'!DH70</f>
        <v>0</v>
      </c>
      <c r="E70" s="95">
        <f>'IDT-1 Calculation'!DI70</f>
        <v>0</v>
      </c>
      <c r="F70" s="95">
        <f>'IDT-1 Calculation'!DJ70</f>
        <v>128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-113</v>
      </c>
      <c r="D71" s="95">
        <f>'IDT-1 Calculation'!DH71</f>
        <v>0</v>
      </c>
      <c r="E71" s="95">
        <f>'IDT-1 Calculation'!DI71</f>
        <v>0</v>
      </c>
      <c r="F71" s="95">
        <f>'IDT-1 Calculation'!DJ71</f>
        <v>113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-103</v>
      </c>
      <c r="D72" s="95">
        <f>'IDT-1 Calculation'!DH72</f>
        <v>0</v>
      </c>
      <c r="E72" s="95">
        <f>'IDT-1 Calculation'!DI72</f>
        <v>0</v>
      </c>
      <c r="F72" s="95">
        <f>'IDT-1 Calculation'!DJ72</f>
        <v>103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-88</v>
      </c>
      <c r="D73" s="95">
        <f>'IDT-1 Calculation'!DH73</f>
        <v>0</v>
      </c>
      <c r="E73" s="95">
        <f>'IDT-1 Calculation'!DI73</f>
        <v>0</v>
      </c>
      <c r="F73" s="95">
        <f>'IDT-1 Calculation'!DJ73</f>
        <v>88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-80</v>
      </c>
      <c r="D74" s="95">
        <f>'IDT-1 Calculation'!DH74</f>
        <v>0</v>
      </c>
      <c r="E74" s="95">
        <f>'IDT-1 Calculation'!DI74</f>
        <v>0</v>
      </c>
      <c r="F74" s="95">
        <f>'IDT-1 Calculation'!DJ74</f>
        <v>80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-110</v>
      </c>
      <c r="D75" s="95">
        <f>'IDT-1 Calculation'!DH75</f>
        <v>0</v>
      </c>
      <c r="E75" s="95">
        <f>'IDT-1 Calculation'!DI75</f>
        <v>0</v>
      </c>
      <c r="F75" s="95">
        <f>'IDT-1 Calculation'!DJ75</f>
        <v>110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-110.129</v>
      </c>
      <c r="D76" s="95">
        <f>'IDT-1 Calculation'!DH76</f>
        <v>0</v>
      </c>
      <c r="E76" s="95">
        <f>'IDT-1 Calculation'!DI76</f>
        <v>0</v>
      </c>
      <c r="F76" s="95">
        <f>'IDT-1 Calculation'!DJ76</f>
        <v>110.129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17</v>
      </c>
      <c r="C80" s="95">
        <f>'IDT-1 Calculation'!DG80</f>
        <v>-7.1970000000000001</v>
      </c>
      <c r="D80" s="95">
        <f>'IDT-1 Calculation'!DH80</f>
        <v>0</v>
      </c>
      <c r="E80" s="95">
        <f>'IDT-1 Calculation'!DI80</f>
        <v>0</v>
      </c>
      <c r="F80" s="95">
        <f>'IDT-1 Calculation'!DJ80</f>
        <v>-9.8030000000000008</v>
      </c>
      <c r="G80" s="100">
        <f t="shared" si="1"/>
        <v>0</v>
      </c>
    </row>
    <row r="81" spans="1:7">
      <c r="A81" s="99" t="s">
        <v>123</v>
      </c>
      <c r="B81" s="95">
        <f>'IDT-1 Calculation'!DF81</f>
        <v>51</v>
      </c>
      <c r="C81" s="95">
        <f>'IDT-1 Calculation'!DG81</f>
        <v>-21.591999999999999</v>
      </c>
      <c r="D81" s="95">
        <f>'IDT-1 Calculation'!DH81</f>
        <v>0</v>
      </c>
      <c r="E81" s="95">
        <f>'IDT-1 Calculation'!DI81</f>
        <v>0</v>
      </c>
      <c r="F81" s="95">
        <f>'IDT-1 Calculation'!DJ81</f>
        <v>-29.408000000000001</v>
      </c>
      <c r="G81" s="100">
        <f t="shared" si="1"/>
        <v>0</v>
      </c>
    </row>
    <row r="82" spans="1:7">
      <c r="A82" s="99" t="s">
        <v>124</v>
      </c>
      <c r="B82" s="95">
        <f>'IDT-1 Calculation'!DF82</f>
        <v>85</v>
      </c>
      <c r="C82" s="95">
        <f>'IDT-1 Calculation'!DG82</f>
        <v>-35.985999999999997</v>
      </c>
      <c r="D82" s="95">
        <f>'IDT-1 Calculation'!DH82</f>
        <v>0</v>
      </c>
      <c r="E82" s="95">
        <f>'IDT-1 Calculation'!DI82</f>
        <v>0</v>
      </c>
      <c r="F82" s="95">
        <f>'IDT-1 Calculation'!DJ82</f>
        <v>-49.014000000000003</v>
      </c>
      <c r="G82" s="100">
        <f t="shared" si="1"/>
        <v>0</v>
      </c>
    </row>
    <row r="83" spans="1:7">
      <c r="A83" s="99" t="s">
        <v>125</v>
      </c>
      <c r="B83" s="95">
        <f>'IDT-1 Calculation'!DF83</f>
        <v>110</v>
      </c>
      <c r="C83" s="95">
        <f>'IDT-1 Calculation'!DG83</f>
        <v>-46.57</v>
      </c>
      <c r="D83" s="95">
        <f>'IDT-1 Calculation'!DH83</f>
        <v>0</v>
      </c>
      <c r="E83" s="95">
        <f>'IDT-1 Calculation'!DI83</f>
        <v>0</v>
      </c>
      <c r="F83" s="95">
        <f>'IDT-1 Calculation'!DJ83</f>
        <v>-63.43</v>
      </c>
      <c r="G83" s="100">
        <f t="shared" si="1"/>
        <v>0</v>
      </c>
    </row>
    <row r="84" spans="1:7">
      <c r="A84" s="99" t="s">
        <v>126</v>
      </c>
      <c r="B84" s="95">
        <f>'IDT-1 Calculation'!DF84</f>
        <v>135</v>
      </c>
      <c r="C84" s="95">
        <f>'IDT-1 Calculation'!DG84</f>
        <v>-67.161000000000001</v>
      </c>
      <c r="D84" s="95">
        <f>'IDT-1 Calculation'!DH84</f>
        <v>0</v>
      </c>
      <c r="E84" s="95">
        <f>'IDT-1 Calculation'!DI84</f>
        <v>0</v>
      </c>
      <c r="F84" s="95">
        <f>'IDT-1 Calculation'!DJ84</f>
        <v>-67.838999999999999</v>
      </c>
      <c r="G84" s="100">
        <f t="shared" si="1"/>
        <v>0</v>
      </c>
    </row>
    <row r="85" spans="1:7">
      <c r="A85" s="99" t="s">
        <v>127</v>
      </c>
      <c r="B85" s="95">
        <f>'IDT-1 Calculation'!DF85</f>
        <v>155</v>
      </c>
      <c r="C85" s="95">
        <f>'IDT-1 Calculation'!DG85</f>
        <v>-89.697999999999993</v>
      </c>
      <c r="D85" s="95">
        <f>'IDT-1 Calculation'!DH85</f>
        <v>0</v>
      </c>
      <c r="E85" s="95">
        <f>'IDT-1 Calculation'!DI85</f>
        <v>0</v>
      </c>
      <c r="F85" s="95">
        <f>'IDT-1 Calculation'!DJ85</f>
        <v>-65.302000000000007</v>
      </c>
      <c r="G85" s="100">
        <f t="shared" si="1"/>
        <v>0</v>
      </c>
    </row>
    <row r="86" spans="1:7">
      <c r="A86" s="99" t="s">
        <v>128</v>
      </c>
      <c r="B86" s="95">
        <f>'IDT-1 Calculation'!DF86</f>
        <v>199</v>
      </c>
      <c r="C86" s="95">
        <f>'IDT-1 Calculation'!DG86</f>
        <v>-133.37799999999999</v>
      </c>
      <c r="D86" s="95">
        <f>'IDT-1 Calculation'!DH86</f>
        <v>0</v>
      </c>
      <c r="E86" s="95">
        <f>'IDT-1 Calculation'!DI86</f>
        <v>0</v>
      </c>
      <c r="F86" s="95">
        <f>'IDT-1 Calculation'!DJ86</f>
        <v>-65.622</v>
      </c>
      <c r="G86" s="100">
        <f t="shared" si="1"/>
        <v>0</v>
      </c>
    </row>
    <row r="87" spans="1:7">
      <c r="A87" s="99" t="s">
        <v>129</v>
      </c>
      <c r="B87" s="95">
        <f>'IDT-1 Calculation'!DF87</f>
        <v>211</v>
      </c>
      <c r="C87" s="95">
        <f>'IDT-1 Calculation'!DG87</f>
        <v>-141.11799999999999</v>
      </c>
      <c r="D87" s="95">
        <f>'IDT-1 Calculation'!DH87</f>
        <v>0</v>
      </c>
      <c r="E87" s="95">
        <f>'IDT-1 Calculation'!DI87</f>
        <v>0</v>
      </c>
      <c r="F87" s="95">
        <f>'IDT-1 Calculation'!DJ87</f>
        <v>-69.882000000000005</v>
      </c>
      <c r="G87" s="100">
        <f t="shared" si="1"/>
        <v>0</v>
      </c>
    </row>
    <row r="88" spans="1:7">
      <c r="A88" s="99" t="s">
        <v>130</v>
      </c>
      <c r="B88" s="95">
        <f>'IDT-1 Calculation'!DF88</f>
        <v>173.18200000000002</v>
      </c>
      <c r="C88" s="95">
        <f>'IDT-1 Calculation'!DG88</f>
        <v>-135</v>
      </c>
      <c r="D88" s="95">
        <f>'IDT-1 Calculation'!DH88</f>
        <v>0</v>
      </c>
      <c r="E88" s="95">
        <f>'IDT-1 Calculation'!DI88</f>
        <v>0</v>
      </c>
      <c r="F88" s="95">
        <f>'IDT-1 Calculation'!DJ88</f>
        <v>-38.182000000000002</v>
      </c>
      <c r="G88" s="100">
        <f t="shared" si="1"/>
        <v>0</v>
      </c>
    </row>
    <row r="89" spans="1:7">
      <c r="A89" s="99" t="s">
        <v>131</v>
      </c>
      <c r="B89" s="95">
        <f>'IDT-1 Calculation'!DF89</f>
        <v>124.032</v>
      </c>
      <c r="C89" s="95">
        <f>'IDT-1 Calculation'!DG89</f>
        <v>-120</v>
      </c>
      <c r="D89" s="95">
        <f>'IDT-1 Calculation'!DH89</f>
        <v>0</v>
      </c>
      <c r="E89" s="95">
        <f>'IDT-1 Calculation'!DI89</f>
        <v>0</v>
      </c>
      <c r="F89" s="95">
        <f>'IDT-1 Calculation'!DJ89</f>
        <v>-4.032</v>
      </c>
      <c r="G89" s="100">
        <f t="shared" si="1"/>
        <v>0</v>
      </c>
    </row>
    <row r="90" spans="1:7">
      <c r="A90" s="99" t="s">
        <v>132</v>
      </c>
      <c r="B90" s="95">
        <f>'IDT-1 Calculation'!DF90</f>
        <v>80.39</v>
      </c>
      <c r="C90" s="95">
        <f>'IDT-1 Calculation'!DG90</f>
        <v>-100</v>
      </c>
      <c r="D90" s="95">
        <f>'IDT-1 Calculation'!DH90</f>
        <v>0</v>
      </c>
      <c r="E90" s="95">
        <f>'IDT-1 Calculation'!DI90</f>
        <v>0</v>
      </c>
      <c r="F90" s="95">
        <f>'IDT-1 Calculation'!DJ90</f>
        <v>19.61</v>
      </c>
      <c r="G90" s="100">
        <f t="shared" si="1"/>
        <v>0</v>
      </c>
    </row>
    <row r="91" spans="1:7">
      <c r="A91" s="99" t="s">
        <v>133</v>
      </c>
      <c r="B91" s="95">
        <f>'IDT-1 Calculation'!DF91</f>
        <v>105.524</v>
      </c>
      <c r="C91" s="95">
        <f>'IDT-1 Calculation'!DG91</f>
        <v>-150</v>
      </c>
      <c r="D91" s="95">
        <f>'IDT-1 Calculation'!DH91</f>
        <v>0</v>
      </c>
      <c r="E91" s="95">
        <f>'IDT-1 Calculation'!DI91</f>
        <v>0</v>
      </c>
      <c r="F91" s="95">
        <f>'IDT-1 Calculation'!DJ91</f>
        <v>44.475999999999999</v>
      </c>
      <c r="G91" s="100">
        <f t="shared" si="1"/>
        <v>0</v>
      </c>
    </row>
    <row r="92" spans="1:7">
      <c r="A92" s="99" t="s">
        <v>134</v>
      </c>
      <c r="B92" s="95">
        <f>'IDT-1 Calculation'!DF92</f>
        <v>70.501999999999995</v>
      </c>
      <c r="C92" s="95">
        <f>'IDT-1 Calculation'!DG92</f>
        <v>-130</v>
      </c>
      <c r="D92" s="95">
        <f>'IDT-1 Calculation'!DH92</f>
        <v>0</v>
      </c>
      <c r="E92" s="95">
        <f>'IDT-1 Calculation'!DI92</f>
        <v>0</v>
      </c>
      <c r="F92" s="95">
        <f>'IDT-1 Calculation'!DJ92</f>
        <v>59.497999999999998</v>
      </c>
      <c r="G92" s="100">
        <f t="shared" si="1"/>
        <v>0</v>
      </c>
    </row>
    <row r="93" spans="1:7">
      <c r="A93" s="99" t="s">
        <v>135</v>
      </c>
      <c r="B93" s="95">
        <f>'IDT-1 Calculation'!DF93</f>
        <v>78.637</v>
      </c>
      <c r="C93" s="95">
        <f>'IDT-1 Calculation'!DG93</f>
        <v>-145</v>
      </c>
      <c r="D93" s="95">
        <f>'IDT-1 Calculation'!DH93</f>
        <v>0</v>
      </c>
      <c r="E93" s="95">
        <f>'IDT-1 Calculation'!DI93</f>
        <v>0</v>
      </c>
      <c r="F93" s="95">
        <f>'IDT-1 Calculation'!DJ93</f>
        <v>66.363</v>
      </c>
      <c r="G93" s="100">
        <f t="shared" si="1"/>
        <v>0</v>
      </c>
    </row>
    <row r="94" spans="1:7">
      <c r="A94" s="99" t="s">
        <v>136</v>
      </c>
      <c r="B94" s="95">
        <f>'IDT-1 Calculation'!DF94</f>
        <v>70.501999999999995</v>
      </c>
      <c r="C94" s="95">
        <f>'IDT-1 Calculation'!DG94</f>
        <v>-130</v>
      </c>
      <c r="D94" s="95">
        <f>'IDT-1 Calculation'!DH94</f>
        <v>0</v>
      </c>
      <c r="E94" s="95">
        <f>'IDT-1 Calculation'!DI94</f>
        <v>0</v>
      </c>
      <c r="F94" s="95">
        <f>'IDT-1 Calculation'!DJ94</f>
        <v>59.497999999999998</v>
      </c>
      <c r="G94" s="100">
        <f t="shared" si="1"/>
        <v>0</v>
      </c>
    </row>
    <row r="95" spans="1:7">
      <c r="A95" s="99" t="s">
        <v>137</v>
      </c>
      <c r="B95" s="95">
        <f>'IDT-1 Calculation'!DF95</f>
        <v>70.501999999999995</v>
      </c>
      <c r="C95" s="95">
        <f>'IDT-1 Calculation'!DG95</f>
        <v>-130</v>
      </c>
      <c r="D95" s="95">
        <f>'IDT-1 Calculation'!DH95</f>
        <v>0</v>
      </c>
      <c r="E95" s="95">
        <f>'IDT-1 Calculation'!DI95</f>
        <v>0</v>
      </c>
      <c r="F95" s="95">
        <f>'IDT-1 Calculation'!DJ95</f>
        <v>59.497999999999998</v>
      </c>
      <c r="G95" s="100">
        <f t="shared" si="1"/>
        <v>0</v>
      </c>
    </row>
    <row r="96" spans="1:7">
      <c r="A96" s="99" t="s">
        <v>138</v>
      </c>
      <c r="B96" s="95">
        <f>'IDT-1 Calculation'!DF96</f>
        <v>70.501999999999995</v>
      </c>
      <c r="C96" s="95">
        <f>'IDT-1 Calculation'!DG96</f>
        <v>-130</v>
      </c>
      <c r="D96" s="95">
        <f>'IDT-1 Calculation'!DH96</f>
        <v>0</v>
      </c>
      <c r="E96" s="95">
        <f>'IDT-1 Calculation'!DI96</f>
        <v>0</v>
      </c>
      <c r="F96" s="95">
        <f>'IDT-1 Calculation'!DJ96</f>
        <v>59.497999999999998</v>
      </c>
      <c r="G96" s="100">
        <f t="shared" si="1"/>
        <v>0</v>
      </c>
    </row>
    <row r="97" spans="1:7">
      <c r="A97" s="99" t="s">
        <v>139</v>
      </c>
      <c r="B97" s="95">
        <f>'IDT-1 Calculation'!DF97</f>
        <v>70.501999999999995</v>
      </c>
      <c r="C97" s="95">
        <f>'IDT-1 Calculation'!DG97</f>
        <v>-130</v>
      </c>
      <c r="D97" s="95">
        <f>'IDT-1 Calculation'!DH97</f>
        <v>0</v>
      </c>
      <c r="E97" s="95">
        <f>'IDT-1 Calculation'!DI97</f>
        <v>0</v>
      </c>
      <c r="F97" s="95">
        <f>'IDT-1 Calculation'!DJ97</f>
        <v>59.497999999999998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78.637</v>
      </c>
      <c r="C98" s="108">
        <f>'IDT-1 Calculation'!DG98</f>
        <v>-145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66.363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0.48897799999999997</v>
      </c>
      <c r="C99" s="111">
        <f>SUM(C3:C98)/4000</f>
        <v>-1.09780575</v>
      </c>
      <c r="D99" s="111">
        <f>SUM(D3:D98)/4000</f>
        <v>0</v>
      </c>
      <c r="E99" s="111">
        <f>SUM(E3:E98)/4000</f>
        <v>0</v>
      </c>
      <c r="F99" s="111">
        <f>SUM(F3:F98)/4000</f>
        <v>0.60882775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10.85</v>
      </c>
      <c r="E3" s="202">
        <v>0</v>
      </c>
      <c r="F3" s="202">
        <v>0</v>
      </c>
      <c r="G3" s="202">
        <v>17.68</v>
      </c>
      <c r="H3" s="202">
        <v>0</v>
      </c>
      <c r="I3" s="202">
        <v>0</v>
      </c>
      <c r="J3" s="202">
        <v>21.99</v>
      </c>
      <c r="K3" s="202">
        <v>77.069999999999993</v>
      </c>
      <c r="L3" s="202">
        <v>30.72</v>
      </c>
      <c r="M3" s="202">
        <v>0</v>
      </c>
      <c r="N3" s="202">
        <v>0.97</v>
      </c>
      <c r="O3" s="202">
        <v>1.63</v>
      </c>
      <c r="P3" s="202">
        <v>2.17</v>
      </c>
      <c r="Q3" s="202">
        <v>2.3199999999999998</v>
      </c>
      <c r="R3" s="202">
        <v>4.63</v>
      </c>
      <c r="S3" s="202">
        <v>2.84</v>
      </c>
      <c r="T3" s="202">
        <v>0</v>
      </c>
      <c r="U3" s="202">
        <v>9.18</v>
      </c>
      <c r="V3" s="202">
        <v>0.55000000000000004</v>
      </c>
      <c r="W3" s="202">
        <v>0.27</v>
      </c>
      <c r="X3" s="202">
        <v>0.81</v>
      </c>
      <c r="Y3" s="202">
        <v>0</v>
      </c>
      <c r="Z3" s="202">
        <v>2.2799999999999998</v>
      </c>
      <c r="AA3" s="202">
        <v>0.74</v>
      </c>
      <c r="AB3" s="202">
        <v>0</v>
      </c>
      <c r="AC3" s="202">
        <v>10.41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51.42</v>
      </c>
      <c r="AJ3" s="202">
        <v>0</v>
      </c>
      <c r="AK3" s="202">
        <v>9.23</v>
      </c>
      <c r="AL3" s="202">
        <v>0</v>
      </c>
      <c r="AM3" s="202">
        <v>0</v>
      </c>
      <c r="AN3" s="202">
        <v>0</v>
      </c>
      <c r="AO3" s="202">
        <v>111.6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10.85</v>
      </c>
      <c r="E4" s="202">
        <v>0</v>
      </c>
      <c r="F4" s="202">
        <v>0</v>
      </c>
      <c r="G4" s="202">
        <v>17.68</v>
      </c>
      <c r="H4" s="202">
        <v>0</v>
      </c>
      <c r="I4" s="202">
        <v>0</v>
      </c>
      <c r="J4" s="202">
        <v>21.99</v>
      </c>
      <c r="K4" s="202">
        <v>77.069999999999993</v>
      </c>
      <c r="L4" s="202">
        <v>30.72</v>
      </c>
      <c r="M4" s="202">
        <v>0</v>
      </c>
      <c r="N4" s="202">
        <v>0.97</v>
      </c>
      <c r="O4" s="202">
        <v>1.63</v>
      </c>
      <c r="P4" s="202">
        <v>2.17</v>
      </c>
      <c r="Q4" s="202">
        <v>2.3199999999999998</v>
      </c>
      <c r="R4" s="202">
        <v>4.63</v>
      </c>
      <c r="S4" s="202">
        <v>2.84</v>
      </c>
      <c r="T4" s="202">
        <v>0</v>
      </c>
      <c r="U4" s="202">
        <v>9.18</v>
      </c>
      <c r="V4" s="202">
        <v>0.17</v>
      </c>
      <c r="W4" s="202">
        <v>0.27</v>
      </c>
      <c r="X4" s="202">
        <v>0.81</v>
      </c>
      <c r="Y4" s="202">
        <v>0</v>
      </c>
      <c r="Z4" s="202">
        <v>2.2799999999999998</v>
      </c>
      <c r="AA4" s="202">
        <v>0.74</v>
      </c>
      <c r="AB4" s="202">
        <v>0</v>
      </c>
      <c r="AC4" s="202">
        <v>10.41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51.42</v>
      </c>
      <c r="AJ4" s="202">
        <v>0</v>
      </c>
      <c r="AK4" s="202">
        <v>9.23</v>
      </c>
      <c r="AL4" s="202">
        <v>0</v>
      </c>
      <c r="AM4" s="202">
        <v>0</v>
      </c>
      <c r="AN4" s="202">
        <v>0</v>
      </c>
      <c r="AO4" s="202">
        <v>111.6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10.85</v>
      </c>
      <c r="E5" s="202">
        <v>0</v>
      </c>
      <c r="F5" s="202">
        <v>0</v>
      </c>
      <c r="G5" s="202">
        <v>17.68</v>
      </c>
      <c r="H5" s="202">
        <v>0</v>
      </c>
      <c r="I5" s="202">
        <v>0</v>
      </c>
      <c r="J5" s="202">
        <v>21.99</v>
      </c>
      <c r="K5" s="202">
        <v>77.069999999999993</v>
      </c>
      <c r="L5" s="202">
        <v>30.72</v>
      </c>
      <c r="M5" s="202">
        <v>0</v>
      </c>
      <c r="N5" s="202">
        <v>0.97</v>
      </c>
      <c r="O5" s="202">
        <v>1.63</v>
      </c>
      <c r="P5" s="202">
        <v>2.17</v>
      </c>
      <c r="Q5" s="202">
        <v>2.3199999999999998</v>
      </c>
      <c r="R5" s="202">
        <v>4.63</v>
      </c>
      <c r="S5" s="202">
        <v>2.84</v>
      </c>
      <c r="T5" s="202">
        <v>0</v>
      </c>
      <c r="U5" s="202">
        <v>9.18</v>
      </c>
      <c r="V5" s="202">
        <v>3.34</v>
      </c>
      <c r="W5" s="202">
        <v>0.27</v>
      </c>
      <c r="X5" s="202">
        <v>0.81</v>
      </c>
      <c r="Y5" s="202">
        <v>0</v>
      </c>
      <c r="Z5" s="202">
        <v>2.2799999999999998</v>
      </c>
      <c r="AA5" s="202">
        <v>0.74</v>
      </c>
      <c r="AB5" s="202">
        <v>0</v>
      </c>
      <c r="AC5" s="202">
        <v>10.41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51.42</v>
      </c>
      <c r="AJ5" s="202">
        <v>0</v>
      </c>
      <c r="AK5" s="202">
        <v>9.23</v>
      </c>
      <c r="AL5" s="202">
        <v>0</v>
      </c>
      <c r="AM5" s="202">
        <v>0</v>
      </c>
      <c r="AN5" s="202">
        <v>0</v>
      </c>
      <c r="AO5" s="202">
        <v>111.6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10.85</v>
      </c>
      <c r="E6" s="202">
        <v>0</v>
      </c>
      <c r="F6" s="202">
        <v>0</v>
      </c>
      <c r="G6" s="202">
        <v>17.68</v>
      </c>
      <c r="H6" s="202">
        <v>0</v>
      </c>
      <c r="I6" s="202">
        <v>0</v>
      </c>
      <c r="J6" s="202">
        <v>21.99</v>
      </c>
      <c r="K6" s="202">
        <v>77.069999999999993</v>
      </c>
      <c r="L6" s="202">
        <v>30.49</v>
      </c>
      <c r="M6" s="202">
        <v>0</v>
      </c>
      <c r="N6" s="202">
        <v>0.97</v>
      </c>
      <c r="O6" s="202">
        <v>1.63</v>
      </c>
      <c r="P6" s="202">
        <v>2.17</v>
      </c>
      <c r="Q6" s="202">
        <v>2.3199999999999998</v>
      </c>
      <c r="R6" s="202">
        <v>4.63</v>
      </c>
      <c r="S6" s="202">
        <v>2.84</v>
      </c>
      <c r="T6" s="202">
        <v>0</v>
      </c>
      <c r="U6" s="202">
        <v>9.18</v>
      </c>
      <c r="V6" s="202">
        <v>3.34</v>
      </c>
      <c r="W6" s="202">
        <v>0.27</v>
      </c>
      <c r="X6" s="202">
        <v>0.81</v>
      </c>
      <c r="Y6" s="202">
        <v>0</v>
      </c>
      <c r="Z6" s="202">
        <v>2.2799999999999998</v>
      </c>
      <c r="AA6" s="202">
        <v>0.74</v>
      </c>
      <c r="AB6" s="202">
        <v>0</v>
      </c>
      <c r="AC6" s="202">
        <v>10.41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51.42</v>
      </c>
      <c r="AJ6" s="202">
        <v>0</v>
      </c>
      <c r="AK6" s="202">
        <v>9.23</v>
      </c>
      <c r="AL6" s="202">
        <v>0</v>
      </c>
      <c r="AM6" s="202">
        <v>0</v>
      </c>
      <c r="AN6" s="202">
        <v>0</v>
      </c>
      <c r="AO6" s="202">
        <v>111.6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10.85</v>
      </c>
      <c r="E7" s="202">
        <v>0</v>
      </c>
      <c r="F7" s="202">
        <v>0</v>
      </c>
      <c r="G7" s="202">
        <v>17.68</v>
      </c>
      <c r="H7" s="202">
        <v>0</v>
      </c>
      <c r="I7" s="202">
        <v>0</v>
      </c>
      <c r="J7" s="202">
        <v>21.99</v>
      </c>
      <c r="K7" s="202">
        <v>77.069999999999993</v>
      </c>
      <c r="L7" s="202">
        <v>30.49</v>
      </c>
      <c r="M7" s="202">
        <v>0</v>
      </c>
      <c r="N7" s="202">
        <v>0.97</v>
      </c>
      <c r="O7" s="202">
        <v>1.63</v>
      </c>
      <c r="P7" s="202">
        <v>2.17</v>
      </c>
      <c r="Q7" s="202">
        <v>2.3199999999999998</v>
      </c>
      <c r="R7" s="202">
        <v>4.96</v>
      </c>
      <c r="S7" s="202">
        <v>2.84</v>
      </c>
      <c r="T7" s="202">
        <v>0</v>
      </c>
      <c r="U7" s="202">
        <v>9.18</v>
      </c>
      <c r="V7" s="202">
        <v>3.34</v>
      </c>
      <c r="W7" s="202">
        <v>0.27</v>
      </c>
      <c r="X7" s="202">
        <v>0.81</v>
      </c>
      <c r="Y7" s="202">
        <v>0</v>
      </c>
      <c r="Z7" s="202">
        <v>27.21</v>
      </c>
      <c r="AA7" s="202">
        <v>10.91</v>
      </c>
      <c r="AB7" s="202">
        <v>0</v>
      </c>
      <c r="AC7" s="202">
        <v>10.41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51.42</v>
      </c>
      <c r="AJ7" s="202">
        <v>0</v>
      </c>
      <c r="AK7" s="202">
        <v>9.23</v>
      </c>
      <c r="AL7" s="202">
        <v>0</v>
      </c>
      <c r="AM7" s="202">
        <v>0</v>
      </c>
      <c r="AN7" s="202">
        <v>0</v>
      </c>
      <c r="AO7" s="202">
        <v>111.6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10.85</v>
      </c>
      <c r="E8" s="202">
        <v>0</v>
      </c>
      <c r="F8" s="202">
        <v>0</v>
      </c>
      <c r="G8" s="202">
        <v>17.68</v>
      </c>
      <c r="H8" s="202">
        <v>0</v>
      </c>
      <c r="I8" s="202">
        <v>0</v>
      </c>
      <c r="J8" s="202">
        <v>21.99</v>
      </c>
      <c r="K8" s="202">
        <v>77.069999999999993</v>
      </c>
      <c r="L8" s="202">
        <v>30.49</v>
      </c>
      <c r="M8" s="202">
        <v>0</v>
      </c>
      <c r="N8" s="202">
        <v>0.97</v>
      </c>
      <c r="O8" s="202">
        <v>1.63</v>
      </c>
      <c r="P8" s="202">
        <v>2.17</v>
      </c>
      <c r="Q8" s="202">
        <v>2.3199999999999998</v>
      </c>
      <c r="R8" s="202">
        <v>4.96</v>
      </c>
      <c r="S8" s="202">
        <v>2.84</v>
      </c>
      <c r="T8" s="202">
        <v>0</v>
      </c>
      <c r="U8" s="202">
        <v>9.18</v>
      </c>
      <c r="V8" s="202">
        <v>3.34</v>
      </c>
      <c r="W8" s="202">
        <v>0.27</v>
      </c>
      <c r="X8" s="202">
        <v>0.81</v>
      </c>
      <c r="Y8" s="202">
        <v>0</v>
      </c>
      <c r="Z8" s="202">
        <v>38.01</v>
      </c>
      <c r="AA8" s="202">
        <v>11.28</v>
      </c>
      <c r="AB8" s="202">
        <v>0</v>
      </c>
      <c r="AC8" s="202">
        <v>10.41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51.42</v>
      </c>
      <c r="AJ8" s="202">
        <v>0</v>
      </c>
      <c r="AK8" s="202">
        <v>9.23</v>
      </c>
      <c r="AL8" s="202">
        <v>0</v>
      </c>
      <c r="AM8" s="202">
        <v>0</v>
      </c>
      <c r="AN8" s="202">
        <v>0</v>
      </c>
      <c r="AO8" s="202">
        <v>111.6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10.85</v>
      </c>
      <c r="E9" s="202">
        <v>0</v>
      </c>
      <c r="F9" s="202">
        <v>0</v>
      </c>
      <c r="G9" s="202">
        <v>17.68</v>
      </c>
      <c r="H9" s="202">
        <v>0</v>
      </c>
      <c r="I9" s="202">
        <v>0</v>
      </c>
      <c r="J9" s="202">
        <v>21.99</v>
      </c>
      <c r="K9" s="202">
        <v>77.069999999999993</v>
      </c>
      <c r="L9" s="202">
        <v>30.49</v>
      </c>
      <c r="M9" s="202">
        <v>0</v>
      </c>
      <c r="N9" s="202">
        <v>0.97</v>
      </c>
      <c r="O9" s="202">
        <v>1.63</v>
      </c>
      <c r="P9" s="202">
        <v>2.17</v>
      </c>
      <c r="Q9" s="202">
        <v>2.3199999999999998</v>
      </c>
      <c r="R9" s="202">
        <v>4.96</v>
      </c>
      <c r="S9" s="202">
        <v>2.84</v>
      </c>
      <c r="T9" s="202">
        <v>0</v>
      </c>
      <c r="U9" s="202">
        <v>9.18</v>
      </c>
      <c r="V9" s="202">
        <v>3.34</v>
      </c>
      <c r="W9" s="202">
        <v>0.27</v>
      </c>
      <c r="X9" s="202">
        <v>0.81</v>
      </c>
      <c r="Y9" s="202">
        <v>0</v>
      </c>
      <c r="Z9" s="202">
        <v>38.01</v>
      </c>
      <c r="AA9" s="202">
        <v>11.28</v>
      </c>
      <c r="AB9" s="202">
        <v>0</v>
      </c>
      <c r="AC9" s="202">
        <v>10.41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51.42</v>
      </c>
      <c r="AJ9" s="202">
        <v>0</v>
      </c>
      <c r="AK9" s="202">
        <v>9.23</v>
      </c>
      <c r="AL9" s="202">
        <v>0</v>
      </c>
      <c r="AM9" s="202">
        <v>0</v>
      </c>
      <c r="AN9" s="202">
        <v>0</v>
      </c>
      <c r="AO9" s="202">
        <v>111.6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10.85</v>
      </c>
      <c r="E10" s="202">
        <v>0</v>
      </c>
      <c r="F10" s="202">
        <v>0</v>
      </c>
      <c r="G10" s="202">
        <v>17.68</v>
      </c>
      <c r="H10" s="202">
        <v>0</v>
      </c>
      <c r="I10" s="202">
        <v>0</v>
      </c>
      <c r="J10" s="202">
        <v>21.99</v>
      </c>
      <c r="K10" s="202">
        <v>77.02</v>
      </c>
      <c r="L10" s="202">
        <v>30.49</v>
      </c>
      <c r="M10" s="202">
        <v>0</v>
      </c>
      <c r="N10" s="202">
        <v>0.97</v>
      </c>
      <c r="O10" s="202">
        <v>1.63</v>
      </c>
      <c r="P10" s="202">
        <v>2.17</v>
      </c>
      <c r="Q10" s="202">
        <v>2.3199999999999998</v>
      </c>
      <c r="R10" s="202">
        <v>4.96</v>
      </c>
      <c r="S10" s="202">
        <v>2.84</v>
      </c>
      <c r="T10" s="202">
        <v>0</v>
      </c>
      <c r="U10" s="202">
        <v>9.18</v>
      </c>
      <c r="V10" s="202">
        <v>3.34</v>
      </c>
      <c r="W10" s="202">
        <v>3.72</v>
      </c>
      <c r="X10" s="202">
        <v>0.81</v>
      </c>
      <c r="Y10" s="202">
        <v>0</v>
      </c>
      <c r="Z10" s="202">
        <v>38.01</v>
      </c>
      <c r="AA10" s="202">
        <v>11.28</v>
      </c>
      <c r="AB10" s="202">
        <v>0</v>
      </c>
      <c r="AC10" s="202">
        <v>10.41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51.42</v>
      </c>
      <c r="AJ10" s="202">
        <v>0</v>
      </c>
      <c r="AK10" s="202">
        <v>9.23</v>
      </c>
      <c r="AL10" s="202">
        <v>0</v>
      </c>
      <c r="AM10" s="202">
        <v>0</v>
      </c>
      <c r="AN10" s="202">
        <v>0</v>
      </c>
      <c r="AO10" s="202">
        <v>111.6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10.85</v>
      </c>
      <c r="E11" s="202">
        <v>0</v>
      </c>
      <c r="F11" s="202">
        <v>0</v>
      </c>
      <c r="G11" s="202">
        <v>17.68</v>
      </c>
      <c r="H11" s="202">
        <v>0</v>
      </c>
      <c r="I11" s="202">
        <v>0</v>
      </c>
      <c r="J11" s="202">
        <v>21.99</v>
      </c>
      <c r="K11" s="202">
        <v>77.02</v>
      </c>
      <c r="L11" s="202">
        <v>30.49</v>
      </c>
      <c r="M11" s="202">
        <v>0</v>
      </c>
      <c r="N11" s="202">
        <v>0.97</v>
      </c>
      <c r="O11" s="202">
        <v>1.63</v>
      </c>
      <c r="P11" s="202">
        <v>2.17</v>
      </c>
      <c r="Q11" s="202">
        <v>2.3199999999999998</v>
      </c>
      <c r="R11" s="202">
        <v>4.96</v>
      </c>
      <c r="S11" s="202">
        <v>2.84</v>
      </c>
      <c r="T11" s="202">
        <v>0</v>
      </c>
      <c r="U11" s="202">
        <v>9.18</v>
      </c>
      <c r="V11" s="202">
        <v>3.34</v>
      </c>
      <c r="W11" s="202">
        <v>3.72</v>
      </c>
      <c r="X11" s="202">
        <v>0.81</v>
      </c>
      <c r="Y11" s="202">
        <v>0</v>
      </c>
      <c r="Z11" s="202">
        <v>38.01</v>
      </c>
      <c r="AA11" s="202">
        <v>11.28</v>
      </c>
      <c r="AB11" s="202">
        <v>0</v>
      </c>
      <c r="AC11" s="202">
        <v>10.41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51.42</v>
      </c>
      <c r="AJ11" s="202">
        <v>0</v>
      </c>
      <c r="AK11" s="202">
        <v>9.23</v>
      </c>
      <c r="AL11" s="202">
        <v>0</v>
      </c>
      <c r="AM11" s="202">
        <v>0</v>
      </c>
      <c r="AN11" s="202">
        <v>0</v>
      </c>
      <c r="AO11" s="202">
        <v>111.6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10.85</v>
      </c>
      <c r="E12" s="202">
        <v>0</v>
      </c>
      <c r="F12" s="202">
        <v>0</v>
      </c>
      <c r="G12" s="202">
        <v>17.68</v>
      </c>
      <c r="H12" s="202">
        <v>0</v>
      </c>
      <c r="I12" s="202">
        <v>0</v>
      </c>
      <c r="J12" s="202">
        <v>21.99</v>
      </c>
      <c r="K12" s="202">
        <v>77.02</v>
      </c>
      <c r="L12" s="202">
        <v>29.6</v>
      </c>
      <c r="M12" s="202">
        <v>0</v>
      </c>
      <c r="N12" s="202">
        <v>0.97</v>
      </c>
      <c r="O12" s="202">
        <v>1.63</v>
      </c>
      <c r="P12" s="202">
        <v>2.17</v>
      </c>
      <c r="Q12" s="202">
        <v>2.2200000000000002</v>
      </c>
      <c r="R12" s="202">
        <v>4.87</v>
      </c>
      <c r="S12" s="202">
        <v>2.84</v>
      </c>
      <c r="T12" s="202">
        <v>0</v>
      </c>
      <c r="U12" s="202">
        <v>9.18</v>
      </c>
      <c r="V12" s="202">
        <v>3.34</v>
      </c>
      <c r="W12" s="202">
        <v>3.72</v>
      </c>
      <c r="X12" s="202">
        <v>12.53</v>
      </c>
      <c r="Y12" s="202">
        <v>0</v>
      </c>
      <c r="Z12" s="202">
        <v>38.01</v>
      </c>
      <c r="AA12" s="202">
        <v>8.23</v>
      </c>
      <c r="AB12" s="202">
        <v>0</v>
      </c>
      <c r="AC12" s="202">
        <v>10.41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51.42</v>
      </c>
      <c r="AJ12" s="202">
        <v>0</v>
      </c>
      <c r="AK12" s="202">
        <v>9.23</v>
      </c>
      <c r="AL12" s="202">
        <v>0</v>
      </c>
      <c r="AM12" s="202">
        <v>0</v>
      </c>
      <c r="AN12" s="202">
        <v>0</v>
      </c>
      <c r="AO12" s="202">
        <v>111.6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10.85</v>
      </c>
      <c r="E13" s="202">
        <v>0</v>
      </c>
      <c r="F13" s="202">
        <v>0</v>
      </c>
      <c r="G13" s="202">
        <v>17.68</v>
      </c>
      <c r="H13" s="202">
        <v>0</v>
      </c>
      <c r="I13" s="202">
        <v>0</v>
      </c>
      <c r="J13" s="202">
        <v>21.99</v>
      </c>
      <c r="K13" s="202">
        <v>77.02</v>
      </c>
      <c r="L13" s="202">
        <v>29.6</v>
      </c>
      <c r="M13" s="202">
        <v>0</v>
      </c>
      <c r="N13" s="202">
        <v>0.97</v>
      </c>
      <c r="O13" s="202">
        <v>1.63</v>
      </c>
      <c r="P13" s="202">
        <v>2.17</v>
      </c>
      <c r="Q13" s="202">
        <v>2.2200000000000002</v>
      </c>
      <c r="R13" s="202">
        <v>4.87</v>
      </c>
      <c r="S13" s="202">
        <v>2.84</v>
      </c>
      <c r="T13" s="202">
        <v>0</v>
      </c>
      <c r="U13" s="202">
        <v>9.18</v>
      </c>
      <c r="V13" s="202">
        <v>3.34</v>
      </c>
      <c r="W13" s="202">
        <v>3.72</v>
      </c>
      <c r="X13" s="202">
        <v>12.53</v>
      </c>
      <c r="Y13" s="202">
        <v>0</v>
      </c>
      <c r="Z13" s="202">
        <v>38.01</v>
      </c>
      <c r="AA13" s="202">
        <v>8.23</v>
      </c>
      <c r="AB13" s="202">
        <v>0</v>
      </c>
      <c r="AC13" s="202">
        <v>10.41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51.42</v>
      </c>
      <c r="AJ13" s="202">
        <v>0</v>
      </c>
      <c r="AK13" s="202">
        <v>9.23</v>
      </c>
      <c r="AL13" s="202">
        <v>0</v>
      </c>
      <c r="AM13" s="202">
        <v>0</v>
      </c>
      <c r="AN13" s="202">
        <v>0</v>
      </c>
      <c r="AO13" s="202">
        <v>111.6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10.85</v>
      </c>
      <c r="E14" s="202">
        <v>0</v>
      </c>
      <c r="F14" s="202">
        <v>0</v>
      </c>
      <c r="G14" s="202">
        <v>17.68</v>
      </c>
      <c r="H14" s="202">
        <v>0</v>
      </c>
      <c r="I14" s="202">
        <v>0</v>
      </c>
      <c r="J14" s="202">
        <v>21.99</v>
      </c>
      <c r="K14" s="202">
        <v>77.02</v>
      </c>
      <c r="L14" s="202">
        <v>29.6</v>
      </c>
      <c r="M14" s="202">
        <v>0</v>
      </c>
      <c r="N14" s="202">
        <v>0.97</v>
      </c>
      <c r="O14" s="202">
        <v>1.63</v>
      </c>
      <c r="P14" s="202">
        <v>2.17</v>
      </c>
      <c r="Q14" s="202">
        <v>2.2200000000000002</v>
      </c>
      <c r="R14" s="202">
        <v>4.87</v>
      </c>
      <c r="S14" s="202">
        <v>2.84</v>
      </c>
      <c r="T14" s="202">
        <v>0</v>
      </c>
      <c r="U14" s="202">
        <v>9.18</v>
      </c>
      <c r="V14" s="202">
        <v>3.34</v>
      </c>
      <c r="W14" s="202">
        <v>3.72</v>
      </c>
      <c r="X14" s="202">
        <v>12.53</v>
      </c>
      <c r="Y14" s="202">
        <v>0</v>
      </c>
      <c r="Z14" s="202">
        <v>36.92</v>
      </c>
      <c r="AA14" s="202">
        <v>8.23</v>
      </c>
      <c r="AB14" s="202">
        <v>0</v>
      </c>
      <c r="AC14" s="202">
        <v>10.41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51.42</v>
      </c>
      <c r="AJ14" s="202">
        <v>0</v>
      </c>
      <c r="AK14" s="202">
        <v>9.23</v>
      </c>
      <c r="AL14" s="202">
        <v>0</v>
      </c>
      <c r="AM14" s="202">
        <v>0</v>
      </c>
      <c r="AN14" s="202">
        <v>0</v>
      </c>
      <c r="AO14" s="202">
        <v>111.6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10.85</v>
      </c>
      <c r="E15" s="202">
        <v>0</v>
      </c>
      <c r="F15" s="202">
        <v>0</v>
      </c>
      <c r="G15" s="202">
        <v>17.68</v>
      </c>
      <c r="H15" s="202">
        <v>0</v>
      </c>
      <c r="I15" s="202">
        <v>0</v>
      </c>
      <c r="J15" s="202">
        <v>21.99</v>
      </c>
      <c r="K15" s="202">
        <v>77.02</v>
      </c>
      <c r="L15" s="202">
        <v>29.6</v>
      </c>
      <c r="M15" s="202">
        <v>0</v>
      </c>
      <c r="N15" s="202">
        <v>0.97</v>
      </c>
      <c r="O15" s="202">
        <v>1.63</v>
      </c>
      <c r="P15" s="202">
        <v>2.17</v>
      </c>
      <c r="Q15" s="202">
        <v>2.2200000000000002</v>
      </c>
      <c r="R15" s="202">
        <v>4.87</v>
      </c>
      <c r="S15" s="202">
        <v>2.84</v>
      </c>
      <c r="T15" s="202">
        <v>0</v>
      </c>
      <c r="U15" s="202">
        <v>9.18</v>
      </c>
      <c r="V15" s="202">
        <v>3.34</v>
      </c>
      <c r="W15" s="202">
        <v>0.82</v>
      </c>
      <c r="X15" s="202">
        <v>1.88</v>
      </c>
      <c r="Y15" s="202">
        <v>0</v>
      </c>
      <c r="Z15" s="202">
        <v>38.01</v>
      </c>
      <c r="AA15" s="202">
        <v>8.23</v>
      </c>
      <c r="AB15" s="202">
        <v>0</v>
      </c>
      <c r="AC15" s="202">
        <v>10.41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51.42</v>
      </c>
      <c r="AJ15" s="202">
        <v>0</v>
      </c>
      <c r="AK15" s="202">
        <v>9.23</v>
      </c>
      <c r="AL15" s="202">
        <v>0</v>
      </c>
      <c r="AM15" s="202">
        <v>0</v>
      </c>
      <c r="AN15" s="202">
        <v>0</v>
      </c>
      <c r="AO15" s="202">
        <v>111.6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10.85</v>
      </c>
      <c r="E16" s="202">
        <v>0</v>
      </c>
      <c r="F16" s="202">
        <v>0</v>
      </c>
      <c r="G16" s="202">
        <v>17.68</v>
      </c>
      <c r="H16" s="202">
        <v>0</v>
      </c>
      <c r="I16" s="202">
        <v>0</v>
      </c>
      <c r="J16" s="202">
        <v>21.99</v>
      </c>
      <c r="K16" s="202">
        <v>77.02</v>
      </c>
      <c r="L16" s="202">
        <v>29.6</v>
      </c>
      <c r="M16" s="202">
        <v>0</v>
      </c>
      <c r="N16" s="202">
        <v>0.97</v>
      </c>
      <c r="O16" s="202">
        <v>1.63</v>
      </c>
      <c r="P16" s="202">
        <v>2.17</v>
      </c>
      <c r="Q16" s="202">
        <v>2.2200000000000002</v>
      </c>
      <c r="R16" s="202">
        <v>4.87</v>
      </c>
      <c r="S16" s="202">
        <v>2.84</v>
      </c>
      <c r="T16" s="202">
        <v>0</v>
      </c>
      <c r="U16" s="202">
        <v>9.18</v>
      </c>
      <c r="V16" s="202">
        <v>3.34</v>
      </c>
      <c r="W16" s="202">
        <v>0.82</v>
      </c>
      <c r="X16" s="202">
        <v>1.88</v>
      </c>
      <c r="Y16" s="202">
        <v>0</v>
      </c>
      <c r="Z16" s="202">
        <v>38.01</v>
      </c>
      <c r="AA16" s="202">
        <v>8.23</v>
      </c>
      <c r="AB16" s="202">
        <v>0</v>
      </c>
      <c r="AC16" s="202">
        <v>10.41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51.42</v>
      </c>
      <c r="AJ16" s="202">
        <v>0</v>
      </c>
      <c r="AK16" s="202">
        <v>9.23</v>
      </c>
      <c r="AL16" s="202">
        <v>0</v>
      </c>
      <c r="AM16" s="202">
        <v>0</v>
      </c>
      <c r="AN16" s="202">
        <v>0</v>
      </c>
      <c r="AO16" s="202">
        <v>111.6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10.85</v>
      </c>
      <c r="E17" s="202">
        <v>0</v>
      </c>
      <c r="F17" s="202">
        <v>0</v>
      </c>
      <c r="G17" s="202">
        <v>17.68</v>
      </c>
      <c r="H17" s="202">
        <v>0</v>
      </c>
      <c r="I17" s="202">
        <v>0</v>
      </c>
      <c r="J17" s="202">
        <v>21.99</v>
      </c>
      <c r="K17" s="202">
        <v>77.02</v>
      </c>
      <c r="L17" s="202">
        <v>29.6</v>
      </c>
      <c r="M17" s="202">
        <v>0</v>
      </c>
      <c r="N17" s="202">
        <v>0.97</v>
      </c>
      <c r="O17" s="202">
        <v>1.63</v>
      </c>
      <c r="P17" s="202">
        <v>2.17</v>
      </c>
      <c r="Q17" s="202">
        <v>2.2200000000000002</v>
      </c>
      <c r="R17" s="202">
        <v>4.87</v>
      </c>
      <c r="S17" s="202">
        <v>2.84</v>
      </c>
      <c r="T17" s="202">
        <v>0</v>
      </c>
      <c r="U17" s="202">
        <v>9.18</v>
      </c>
      <c r="V17" s="202">
        <v>2.5099999999999998</v>
      </c>
      <c r="W17" s="202">
        <v>3.85</v>
      </c>
      <c r="X17" s="202">
        <v>12.68</v>
      </c>
      <c r="Y17" s="202">
        <v>0</v>
      </c>
      <c r="Z17" s="202">
        <v>38.01</v>
      </c>
      <c r="AA17" s="202">
        <v>8.23</v>
      </c>
      <c r="AB17" s="202">
        <v>0</v>
      </c>
      <c r="AC17" s="202">
        <v>10.41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51.42</v>
      </c>
      <c r="AJ17" s="202">
        <v>0</v>
      </c>
      <c r="AK17" s="202">
        <v>9.23</v>
      </c>
      <c r="AL17" s="202">
        <v>0</v>
      </c>
      <c r="AM17" s="202">
        <v>0</v>
      </c>
      <c r="AN17" s="202">
        <v>0</v>
      </c>
      <c r="AO17" s="202">
        <v>111.6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10.85</v>
      </c>
      <c r="E18" s="202">
        <v>0</v>
      </c>
      <c r="F18" s="202">
        <v>0</v>
      </c>
      <c r="G18" s="202">
        <v>17.68</v>
      </c>
      <c r="H18" s="202">
        <v>0</v>
      </c>
      <c r="I18" s="202">
        <v>0</v>
      </c>
      <c r="J18" s="202">
        <v>21.99</v>
      </c>
      <c r="K18" s="202">
        <v>77.02</v>
      </c>
      <c r="L18" s="202">
        <v>29.6</v>
      </c>
      <c r="M18" s="202">
        <v>0</v>
      </c>
      <c r="N18" s="202">
        <v>0.97</v>
      </c>
      <c r="O18" s="202">
        <v>1.63</v>
      </c>
      <c r="P18" s="202">
        <v>2.17</v>
      </c>
      <c r="Q18" s="202">
        <v>2.2200000000000002</v>
      </c>
      <c r="R18" s="202">
        <v>4.87</v>
      </c>
      <c r="S18" s="202">
        <v>2.84</v>
      </c>
      <c r="T18" s="202">
        <v>0</v>
      </c>
      <c r="U18" s="202">
        <v>9.18</v>
      </c>
      <c r="V18" s="202">
        <v>2.5099999999999998</v>
      </c>
      <c r="W18" s="202">
        <v>3.85</v>
      </c>
      <c r="X18" s="202">
        <v>12.68</v>
      </c>
      <c r="Y18" s="202">
        <v>0</v>
      </c>
      <c r="Z18" s="202">
        <v>38.01</v>
      </c>
      <c r="AA18" s="202">
        <v>8.23</v>
      </c>
      <c r="AB18" s="202">
        <v>0</v>
      </c>
      <c r="AC18" s="202">
        <v>10.41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51.42</v>
      </c>
      <c r="AJ18" s="202">
        <v>0</v>
      </c>
      <c r="AK18" s="202">
        <v>9.23</v>
      </c>
      <c r="AL18" s="202">
        <v>0</v>
      </c>
      <c r="AM18" s="202">
        <v>0</v>
      </c>
      <c r="AN18" s="202">
        <v>0</v>
      </c>
      <c r="AO18" s="202">
        <v>111.6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10.85</v>
      </c>
      <c r="E19" s="202">
        <v>0</v>
      </c>
      <c r="F19" s="202">
        <v>0</v>
      </c>
      <c r="G19" s="202">
        <v>17.68</v>
      </c>
      <c r="H19" s="202">
        <v>0</v>
      </c>
      <c r="I19" s="202">
        <v>0</v>
      </c>
      <c r="J19" s="202">
        <v>21.99</v>
      </c>
      <c r="K19" s="202">
        <v>77.02</v>
      </c>
      <c r="L19" s="202">
        <v>29.6</v>
      </c>
      <c r="M19" s="202">
        <v>0</v>
      </c>
      <c r="N19" s="202">
        <v>0.97</v>
      </c>
      <c r="O19" s="202">
        <v>1.63</v>
      </c>
      <c r="P19" s="202">
        <v>2.17</v>
      </c>
      <c r="Q19" s="202">
        <v>2.2200000000000002</v>
      </c>
      <c r="R19" s="202">
        <v>4.87</v>
      </c>
      <c r="S19" s="202">
        <v>2.84</v>
      </c>
      <c r="T19" s="202">
        <v>0</v>
      </c>
      <c r="U19" s="202">
        <v>9.18</v>
      </c>
      <c r="V19" s="202">
        <v>2.5099999999999998</v>
      </c>
      <c r="W19" s="202">
        <v>3.85</v>
      </c>
      <c r="X19" s="202">
        <v>12.68</v>
      </c>
      <c r="Y19" s="202">
        <v>0</v>
      </c>
      <c r="Z19" s="202">
        <v>38.01</v>
      </c>
      <c r="AA19" s="202">
        <v>8.23</v>
      </c>
      <c r="AB19" s="202">
        <v>0</v>
      </c>
      <c r="AC19" s="202">
        <v>10.41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51.42</v>
      </c>
      <c r="AJ19" s="202">
        <v>0</v>
      </c>
      <c r="AK19" s="202">
        <v>9.23</v>
      </c>
      <c r="AL19" s="202">
        <v>0</v>
      </c>
      <c r="AM19" s="202">
        <v>0</v>
      </c>
      <c r="AN19" s="202">
        <v>0</v>
      </c>
      <c r="AO19" s="202">
        <v>111.6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10.85</v>
      </c>
      <c r="E20" s="202">
        <v>0</v>
      </c>
      <c r="F20" s="202">
        <v>0</v>
      </c>
      <c r="G20" s="202">
        <v>17.68</v>
      </c>
      <c r="H20" s="202">
        <v>0</v>
      </c>
      <c r="I20" s="202">
        <v>0</v>
      </c>
      <c r="J20" s="202">
        <v>21.99</v>
      </c>
      <c r="K20" s="202">
        <v>77.02</v>
      </c>
      <c r="L20" s="202">
        <v>29.6</v>
      </c>
      <c r="M20" s="202">
        <v>0</v>
      </c>
      <c r="N20" s="202">
        <v>0.97</v>
      </c>
      <c r="O20" s="202">
        <v>1.63</v>
      </c>
      <c r="P20" s="202">
        <v>2.17</v>
      </c>
      <c r="Q20" s="202">
        <v>2.2200000000000002</v>
      </c>
      <c r="R20" s="202">
        <v>4.87</v>
      </c>
      <c r="S20" s="202">
        <v>2.84</v>
      </c>
      <c r="T20" s="202">
        <v>0</v>
      </c>
      <c r="U20" s="202">
        <v>9.18</v>
      </c>
      <c r="V20" s="202">
        <v>2.5099999999999998</v>
      </c>
      <c r="W20" s="202">
        <v>3.85</v>
      </c>
      <c r="X20" s="202">
        <v>12.68</v>
      </c>
      <c r="Y20" s="202">
        <v>0</v>
      </c>
      <c r="Z20" s="202">
        <v>38.01</v>
      </c>
      <c r="AA20" s="202">
        <v>8.23</v>
      </c>
      <c r="AB20" s="202">
        <v>0</v>
      </c>
      <c r="AC20" s="202">
        <v>10.41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51.42</v>
      </c>
      <c r="AJ20" s="202">
        <v>0</v>
      </c>
      <c r="AK20" s="202">
        <v>9.23</v>
      </c>
      <c r="AL20" s="202">
        <v>0</v>
      </c>
      <c r="AM20" s="202">
        <v>0</v>
      </c>
      <c r="AN20" s="202">
        <v>0</v>
      </c>
      <c r="AO20" s="202">
        <v>111.6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10.85</v>
      </c>
      <c r="E21" s="202">
        <v>0</v>
      </c>
      <c r="F21" s="202">
        <v>0</v>
      </c>
      <c r="G21" s="202">
        <v>17.68</v>
      </c>
      <c r="H21" s="202">
        <v>0</v>
      </c>
      <c r="I21" s="202">
        <v>0</v>
      </c>
      <c r="J21" s="202">
        <v>21.99</v>
      </c>
      <c r="K21" s="202">
        <v>77.02</v>
      </c>
      <c r="L21" s="202">
        <v>29.6</v>
      </c>
      <c r="M21" s="202">
        <v>0</v>
      </c>
      <c r="N21" s="202">
        <v>0.97</v>
      </c>
      <c r="O21" s="202">
        <v>1.63</v>
      </c>
      <c r="P21" s="202">
        <v>2.17</v>
      </c>
      <c r="Q21" s="202">
        <v>2.2200000000000002</v>
      </c>
      <c r="R21" s="202">
        <v>4.87</v>
      </c>
      <c r="S21" s="202">
        <v>2.84</v>
      </c>
      <c r="T21" s="202">
        <v>0</v>
      </c>
      <c r="U21" s="202">
        <v>9.18</v>
      </c>
      <c r="V21" s="202">
        <v>2.5099999999999998</v>
      </c>
      <c r="W21" s="202">
        <v>3.72</v>
      </c>
      <c r="X21" s="202">
        <v>12.37</v>
      </c>
      <c r="Y21" s="202">
        <v>0</v>
      </c>
      <c r="Z21" s="202">
        <v>38.01</v>
      </c>
      <c r="AA21" s="202">
        <v>8.23</v>
      </c>
      <c r="AB21" s="202">
        <v>0</v>
      </c>
      <c r="AC21" s="202">
        <v>10.41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51.42</v>
      </c>
      <c r="AJ21" s="202">
        <v>0</v>
      </c>
      <c r="AK21" s="202">
        <v>9.23</v>
      </c>
      <c r="AL21" s="202">
        <v>0</v>
      </c>
      <c r="AM21" s="202">
        <v>0</v>
      </c>
      <c r="AN21" s="202">
        <v>0</v>
      </c>
      <c r="AO21" s="202">
        <v>111.6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10.85</v>
      </c>
      <c r="E22" s="202">
        <v>0</v>
      </c>
      <c r="F22" s="202">
        <v>0</v>
      </c>
      <c r="G22" s="202">
        <v>17.68</v>
      </c>
      <c r="H22" s="202">
        <v>0</v>
      </c>
      <c r="I22" s="202">
        <v>0</v>
      </c>
      <c r="J22" s="202">
        <v>21.99</v>
      </c>
      <c r="K22" s="202">
        <v>77.02</v>
      </c>
      <c r="L22" s="202">
        <v>29.6</v>
      </c>
      <c r="M22" s="202">
        <v>0</v>
      </c>
      <c r="N22" s="202">
        <v>0.97</v>
      </c>
      <c r="O22" s="202">
        <v>1.63</v>
      </c>
      <c r="P22" s="202">
        <v>2.17</v>
      </c>
      <c r="Q22" s="202">
        <v>2.2200000000000002</v>
      </c>
      <c r="R22" s="202">
        <v>4.87</v>
      </c>
      <c r="S22" s="202">
        <v>2.84</v>
      </c>
      <c r="T22" s="202">
        <v>0</v>
      </c>
      <c r="U22" s="202">
        <v>9.18</v>
      </c>
      <c r="V22" s="202">
        <v>2.5099999999999998</v>
      </c>
      <c r="W22" s="202">
        <v>3.72</v>
      </c>
      <c r="X22" s="202">
        <v>12.37</v>
      </c>
      <c r="Y22" s="202">
        <v>0</v>
      </c>
      <c r="Z22" s="202">
        <v>38.01</v>
      </c>
      <c r="AA22" s="202">
        <v>8.23</v>
      </c>
      <c r="AB22" s="202">
        <v>0</v>
      </c>
      <c r="AC22" s="202">
        <v>10.41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51.42</v>
      </c>
      <c r="AJ22" s="202">
        <v>0</v>
      </c>
      <c r="AK22" s="202">
        <v>9.23</v>
      </c>
      <c r="AL22" s="202">
        <v>0</v>
      </c>
      <c r="AM22" s="202">
        <v>0</v>
      </c>
      <c r="AN22" s="202">
        <v>0</v>
      </c>
      <c r="AO22" s="202">
        <v>111.6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10.85</v>
      </c>
      <c r="E23" s="202">
        <v>0</v>
      </c>
      <c r="F23" s="202">
        <v>0</v>
      </c>
      <c r="G23" s="202">
        <v>17.68</v>
      </c>
      <c r="H23" s="202">
        <v>0</v>
      </c>
      <c r="I23" s="202">
        <v>0</v>
      </c>
      <c r="J23" s="202">
        <v>21.99</v>
      </c>
      <c r="K23" s="202">
        <v>77.02</v>
      </c>
      <c r="L23" s="202">
        <v>29.6</v>
      </c>
      <c r="M23" s="202">
        <v>0</v>
      </c>
      <c r="N23" s="202">
        <v>0.97</v>
      </c>
      <c r="O23" s="202">
        <v>1.63</v>
      </c>
      <c r="P23" s="202">
        <v>2.17</v>
      </c>
      <c r="Q23" s="202">
        <v>2.2200000000000002</v>
      </c>
      <c r="R23" s="202">
        <v>4.87</v>
      </c>
      <c r="S23" s="202">
        <v>2.84</v>
      </c>
      <c r="T23" s="202">
        <v>0</v>
      </c>
      <c r="U23" s="202">
        <v>9.18</v>
      </c>
      <c r="V23" s="202">
        <v>0.17</v>
      </c>
      <c r="W23" s="202">
        <v>0.27</v>
      </c>
      <c r="X23" s="202">
        <v>0.81</v>
      </c>
      <c r="Y23" s="202">
        <v>0</v>
      </c>
      <c r="Z23" s="202">
        <v>38.01</v>
      </c>
      <c r="AA23" s="202">
        <v>8.23</v>
      </c>
      <c r="AB23" s="202">
        <v>0</v>
      </c>
      <c r="AC23" s="202">
        <v>10.41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51.42</v>
      </c>
      <c r="AJ23" s="202">
        <v>0</v>
      </c>
      <c r="AK23" s="202">
        <v>9.23</v>
      </c>
      <c r="AL23" s="202">
        <v>0</v>
      </c>
      <c r="AM23" s="202">
        <v>0</v>
      </c>
      <c r="AN23" s="202">
        <v>0</v>
      </c>
      <c r="AO23" s="202">
        <v>111.6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10.85</v>
      </c>
      <c r="E24" s="202">
        <v>0</v>
      </c>
      <c r="F24" s="202">
        <v>0</v>
      </c>
      <c r="G24" s="202">
        <v>17.68</v>
      </c>
      <c r="H24" s="202">
        <v>0</v>
      </c>
      <c r="I24" s="202">
        <v>0</v>
      </c>
      <c r="J24" s="202">
        <v>21.99</v>
      </c>
      <c r="K24" s="202">
        <v>77.02</v>
      </c>
      <c r="L24" s="202">
        <v>29.6</v>
      </c>
      <c r="M24" s="202">
        <v>0</v>
      </c>
      <c r="N24" s="202">
        <v>0.97</v>
      </c>
      <c r="O24" s="202">
        <v>1.63</v>
      </c>
      <c r="P24" s="202">
        <v>2.17</v>
      </c>
      <c r="Q24" s="202">
        <v>2.2200000000000002</v>
      </c>
      <c r="R24" s="202">
        <v>4.87</v>
      </c>
      <c r="S24" s="202">
        <v>2.84</v>
      </c>
      <c r="T24" s="202">
        <v>0</v>
      </c>
      <c r="U24" s="202">
        <v>9.18</v>
      </c>
      <c r="V24" s="202">
        <v>0.17</v>
      </c>
      <c r="W24" s="202">
        <v>0.27</v>
      </c>
      <c r="X24" s="202">
        <v>0.81</v>
      </c>
      <c r="Y24" s="202">
        <v>0</v>
      </c>
      <c r="Z24" s="202">
        <v>38.01</v>
      </c>
      <c r="AA24" s="202">
        <v>8.23</v>
      </c>
      <c r="AB24" s="202">
        <v>0</v>
      </c>
      <c r="AC24" s="202">
        <v>10.41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51.42</v>
      </c>
      <c r="AJ24" s="202">
        <v>0</v>
      </c>
      <c r="AK24" s="202">
        <v>9.23</v>
      </c>
      <c r="AL24" s="202">
        <v>0</v>
      </c>
      <c r="AM24" s="202">
        <v>0</v>
      </c>
      <c r="AN24" s="202">
        <v>0</v>
      </c>
      <c r="AO24" s="202">
        <v>111.6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10.85</v>
      </c>
      <c r="E25" s="202">
        <v>0</v>
      </c>
      <c r="F25" s="202">
        <v>0</v>
      </c>
      <c r="G25" s="202">
        <v>17.68</v>
      </c>
      <c r="H25" s="202">
        <v>0</v>
      </c>
      <c r="I25" s="202">
        <v>0</v>
      </c>
      <c r="J25" s="202">
        <v>21.99</v>
      </c>
      <c r="K25" s="202">
        <v>77.02</v>
      </c>
      <c r="L25" s="202">
        <v>29.6</v>
      </c>
      <c r="M25" s="202">
        <v>0</v>
      </c>
      <c r="N25" s="202">
        <v>0.97</v>
      </c>
      <c r="O25" s="202">
        <v>1.63</v>
      </c>
      <c r="P25" s="202">
        <v>2.17</v>
      </c>
      <c r="Q25" s="202">
        <v>2.2200000000000002</v>
      </c>
      <c r="R25" s="202">
        <v>4.87</v>
      </c>
      <c r="S25" s="202">
        <v>2.84</v>
      </c>
      <c r="T25" s="202">
        <v>0</v>
      </c>
      <c r="U25" s="202">
        <v>9.18</v>
      </c>
      <c r="V25" s="202">
        <v>0.17</v>
      </c>
      <c r="W25" s="202">
        <v>0.27</v>
      </c>
      <c r="X25" s="202">
        <v>0.81</v>
      </c>
      <c r="Y25" s="202">
        <v>0</v>
      </c>
      <c r="Z25" s="202">
        <v>38.01</v>
      </c>
      <c r="AA25" s="202">
        <v>8.23</v>
      </c>
      <c r="AB25" s="202">
        <v>0</v>
      </c>
      <c r="AC25" s="202">
        <v>10.41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51.42</v>
      </c>
      <c r="AJ25" s="202">
        <v>0</v>
      </c>
      <c r="AK25" s="202">
        <v>9.23</v>
      </c>
      <c r="AL25" s="202">
        <v>0</v>
      </c>
      <c r="AM25" s="202">
        <v>0</v>
      </c>
      <c r="AN25" s="202">
        <v>0</v>
      </c>
      <c r="AO25" s="202">
        <v>111.6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10.85</v>
      </c>
      <c r="E26" s="202">
        <v>0</v>
      </c>
      <c r="F26" s="202">
        <v>0</v>
      </c>
      <c r="G26" s="202">
        <v>17.68</v>
      </c>
      <c r="H26" s="202">
        <v>0</v>
      </c>
      <c r="I26" s="202">
        <v>0</v>
      </c>
      <c r="J26" s="202">
        <v>21.99</v>
      </c>
      <c r="K26" s="202">
        <v>77.02</v>
      </c>
      <c r="L26" s="202">
        <v>29.6</v>
      </c>
      <c r="M26" s="202">
        <v>0</v>
      </c>
      <c r="N26" s="202">
        <v>0.97</v>
      </c>
      <c r="O26" s="202">
        <v>1.63</v>
      </c>
      <c r="P26" s="202">
        <v>2.17</v>
      </c>
      <c r="Q26" s="202">
        <v>2.2200000000000002</v>
      </c>
      <c r="R26" s="202">
        <v>4.87</v>
      </c>
      <c r="S26" s="202">
        <v>2.84</v>
      </c>
      <c r="T26" s="202">
        <v>0</v>
      </c>
      <c r="U26" s="202">
        <v>9.18</v>
      </c>
      <c r="V26" s="202">
        <v>0.17</v>
      </c>
      <c r="W26" s="202">
        <v>0.27</v>
      </c>
      <c r="X26" s="202">
        <v>0.81</v>
      </c>
      <c r="Y26" s="202">
        <v>0</v>
      </c>
      <c r="Z26" s="202">
        <v>38.01</v>
      </c>
      <c r="AA26" s="202">
        <v>8.23</v>
      </c>
      <c r="AB26" s="202">
        <v>0</v>
      </c>
      <c r="AC26" s="202">
        <v>10.41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51.42</v>
      </c>
      <c r="AJ26" s="202">
        <v>0</v>
      </c>
      <c r="AK26" s="202">
        <v>9.23</v>
      </c>
      <c r="AL26" s="202">
        <v>0</v>
      </c>
      <c r="AM26" s="202">
        <v>0</v>
      </c>
      <c r="AN26" s="202">
        <v>0</v>
      </c>
      <c r="AO26" s="202">
        <v>111.6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10.59</v>
      </c>
      <c r="E27" s="202">
        <v>0</v>
      </c>
      <c r="F27" s="202">
        <v>0</v>
      </c>
      <c r="G27" s="202">
        <v>17.68</v>
      </c>
      <c r="H27" s="202">
        <v>0</v>
      </c>
      <c r="I27" s="202">
        <v>0</v>
      </c>
      <c r="J27" s="202">
        <v>21.99</v>
      </c>
      <c r="K27" s="202">
        <v>77.02</v>
      </c>
      <c r="L27" s="202">
        <v>29.6</v>
      </c>
      <c r="M27" s="202">
        <v>0</v>
      </c>
      <c r="N27" s="202">
        <v>0.97</v>
      </c>
      <c r="O27" s="202">
        <v>1.63</v>
      </c>
      <c r="P27" s="202">
        <v>2.17</v>
      </c>
      <c r="Q27" s="202">
        <v>2.2200000000000002</v>
      </c>
      <c r="R27" s="202">
        <v>4.87</v>
      </c>
      <c r="S27" s="202">
        <v>2.84</v>
      </c>
      <c r="T27" s="202">
        <v>0</v>
      </c>
      <c r="U27" s="202">
        <v>9.18</v>
      </c>
      <c r="V27" s="202">
        <v>0.17</v>
      </c>
      <c r="W27" s="202">
        <v>0.27</v>
      </c>
      <c r="X27" s="202">
        <v>0.81</v>
      </c>
      <c r="Y27" s="202">
        <v>0</v>
      </c>
      <c r="Z27" s="202">
        <v>40.369999999999997</v>
      </c>
      <c r="AA27" s="202">
        <v>8.23</v>
      </c>
      <c r="AB27" s="202">
        <v>0</v>
      </c>
      <c r="AC27" s="202">
        <v>10.41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51.42</v>
      </c>
      <c r="AJ27" s="202">
        <v>0</v>
      </c>
      <c r="AK27" s="202">
        <v>9.23</v>
      </c>
      <c r="AL27" s="202">
        <v>0</v>
      </c>
      <c r="AM27" s="202">
        <v>0</v>
      </c>
      <c r="AN27" s="202">
        <v>0</v>
      </c>
      <c r="AO27" s="202">
        <v>111.6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10.59</v>
      </c>
      <c r="E28" s="202">
        <v>0</v>
      </c>
      <c r="F28" s="202">
        <v>0</v>
      </c>
      <c r="G28" s="202">
        <v>17.68</v>
      </c>
      <c r="H28" s="202">
        <v>0</v>
      </c>
      <c r="I28" s="202">
        <v>0</v>
      </c>
      <c r="J28" s="202">
        <v>21.99</v>
      </c>
      <c r="K28" s="202">
        <v>77.02</v>
      </c>
      <c r="L28" s="202">
        <v>29.6</v>
      </c>
      <c r="M28" s="202">
        <v>0</v>
      </c>
      <c r="N28" s="202">
        <v>0.97</v>
      </c>
      <c r="O28" s="202">
        <v>1.63</v>
      </c>
      <c r="P28" s="202">
        <v>2.17</v>
      </c>
      <c r="Q28" s="202">
        <v>2.2200000000000002</v>
      </c>
      <c r="R28" s="202">
        <v>4.87</v>
      </c>
      <c r="S28" s="202">
        <v>2.84</v>
      </c>
      <c r="T28" s="202">
        <v>0</v>
      </c>
      <c r="U28" s="202">
        <v>9.18</v>
      </c>
      <c r="V28" s="202">
        <v>0.17</v>
      </c>
      <c r="W28" s="202">
        <v>0.27</v>
      </c>
      <c r="X28" s="202">
        <v>0.81</v>
      </c>
      <c r="Y28" s="202">
        <v>0</v>
      </c>
      <c r="Z28" s="202">
        <v>38.01</v>
      </c>
      <c r="AA28" s="202">
        <v>8.23</v>
      </c>
      <c r="AB28" s="202">
        <v>0</v>
      </c>
      <c r="AC28" s="202">
        <v>10.41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51.42</v>
      </c>
      <c r="AJ28" s="202">
        <v>0</v>
      </c>
      <c r="AK28" s="202">
        <v>9.23</v>
      </c>
      <c r="AL28" s="202">
        <v>0</v>
      </c>
      <c r="AM28" s="202">
        <v>0</v>
      </c>
      <c r="AN28" s="202">
        <v>0</v>
      </c>
      <c r="AO28" s="202">
        <v>111.6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10.59</v>
      </c>
      <c r="E29" s="202">
        <v>0</v>
      </c>
      <c r="F29" s="202">
        <v>0</v>
      </c>
      <c r="G29" s="202">
        <v>17.68</v>
      </c>
      <c r="H29" s="202">
        <v>0</v>
      </c>
      <c r="I29" s="202">
        <v>0</v>
      </c>
      <c r="J29" s="202">
        <v>21.99</v>
      </c>
      <c r="K29" s="202">
        <v>77.02</v>
      </c>
      <c r="L29" s="202">
        <v>29.6</v>
      </c>
      <c r="M29" s="202">
        <v>0</v>
      </c>
      <c r="N29" s="202">
        <v>0.97</v>
      </c>
      <c r="O29" s="202">
        <v>1.63</v>
      </c>
      <c r="P29" s="202">
        <v>2.17</v>
      </c>
      <c r="Q29" s="202">
        <v>2.2200000000000002</v>
      </c>
      <c r="R29" s="202">
        <v>4.87</v>
      </c>
      <c r="S29" s="202">
        <v>2.84</v>
      </c>
      <c r="T29" s="202">
        <v>0</v>
      </c>
      <c r="U29" s="202">
        <v>9.18</v>
      </c>
      <c r="V29" s="202">
        <v>0.17</v>
      </c>
      <c r="W29" s="202">
        <v>0.27</v>
      </c>
      <c r="X29" s="202">
        <v>0.81</v>
      </c>
      <c r="Y29" s="202">
        <v>0</v>
      </c>
      <c r="Z29" s="202">
        <v>38.01</v>
      </c>
      <c r="AA29" s="202">
        <v>8.23</v>
      </c>
      <c r="AB29" s="202">
        <v>0</v>
      </c>
      <c r="AC29" s="202">
        <v>10.41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51.42</v>
      </c>
      <c r="AJ29" s="202">
        <v>0</v>
      </c>
      <c r="AK29" s="202">
        <v>9.23</v>
      </c>
      <c r="AL29" s="202">
        <v>0</v>
      </c>
      <c r="AM29" s="202">
        <v>0</v>
      </c>
      <c r="AN29" s="202">
        <v>0</v>
      </c>
      <c r="AO29" s="202">
        <v>111.6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10.59</v>
      </c>
      <c r="E30" s="202">
        <v>0</v>
      </c>
      <c r="F30" s="202">
        <v>0</v>
      </c>
      <c r="G30" s="202">
        <v>17.68</v>
      </c>
      <c r="H30" s="202">
        <v>0</v>
      </c>
      <c r="I30" s="202">
        <v>0</v>
      </c>
      <c r="J30" s="202">
        <v>21.99</v>
      </c>
      <c r="K30" s="202">
        <v>77.02</v>
      </c>
      <c r="L30" s="202">
        <v>29.6</v>
      </c>
      <c r="M30" s="202">
        <v>0</v>
      </c>
      <c r="N30" s="202">
        <v>0.97</v>
      </c>
      <c r="O30" s="202">
        <v>1.63</v>
      </c>
      <c r="P30" s="202">
        <v>2.17</v>
      </c>
      <c r="Q30" s="202">
        <v>2.2200000000000002</v>
      </c>
      <c r="R30" s="202">
        <v>4.87</v>
      </c>
      <c r="S30" s="202">
        <v>2.84</v>
      </c>
      <c r="T30" s="202">
        <v>0</v>
      </c>
      <c r="U30" s="202">
        <v>9.18</v>
      </c>
      <c r="V30" s="202">
        <v>0.17</v>
      </c>
      <c r="W30" s="202">
        <v>0.27</v>
      </c>
      <c r="X30" s="202">
        <v>0.81</v>
      </c>
      <c r="Y30" s="202">
        <v>0</v>
      </c>
      <c r="Z30" s="202">
        <v>38.01</v>
      </c>
      <c r="AA30" s="202">
        <v>8.23</v>
      </c>
      <c r="AB30" s="202">
        <v>0</v>
      </c>
      <c r="AC30" s="202">
        <v>10.41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51.42</v>
      </c>
      <c r="AJ30" s="202">
        <v>0</v>
      </c>
      <c r="AK30" s="202">
        <v>9.23</v>
      </c>
      <c r="AL30" s="202">
        <v>0</v>
      </c>
      <c r="AM30" s="202">
        <v>0</v>
      </c>
      <c r="AN30" s="202">
        <v>0</v>
      </c>
      <c r="AO30" s="202">
        <v>111.6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10.59</v>
      </c>
      <c r="E31" s="202">
        <v>0</v>
      </c>
      <c r="F31" s="202">
        <v>0</v>
      </c>
      <c r="G31" s="202">
        <v>17.68</v>
      </c>
      <c r="H31" s="202">
        <v>0</v>
      </c>
      <c r="I31" s="202">
        <v>0</v>
      </c>
      <c r="J31" s="202">
        <v>21.99</v>
      </c>
      <c r="K31" s="202">
        <v>77.02</v>
      </c>
      <c r="L31" s="202">
        <v>29.6</v>
      </c>
      <c r="M31" s="202">
        <v>0</v>
      </c>
      <c r="N31" s="202">
        <v>0.97</v>
      </c>
      <c r="O31" s="202">
        <v>1.63</v>
      </c>
      <c r="P31" s="202">
        <v>2.17</v>
      </c>
      <c r="Q31" s="202">
        <v>2.2200000000000002</v>
      </c>
      <c r="R31" s="202">
        <v>4.87</v>
      </c>
      <c r="S31" s="202">
        <v>2.84</v>
      </c>
      <c r="T31" s="202">
        <v>0</v>
      </c>
      <c r="U31" s="202">
        <v>9.18</v>
      </c>
      <c r="V31" s="202">
        <v>0.17</v>
      </c>
      <c r="W31" s="202">
        <v>0.27</v>
      </c>
      <c r="X31" s="202">
        <v>0.81</v>
      </c>
      <c r="Y31" s="202">
        <v>0</v>
      </c>
      <c r="Z31" s="202">
        <v>36.92</v>
      </c>
      <c r="AA31" s="202">
        <v>8.23</v>
      </c>
      <c r="AB31" s="202">
        <v>0</v>
      </c>
      <c r="AC31" s="202">
        <v>10.41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51.42</v>
      </c>
      <c r="AJ31" s="202">
        <v>0</v>
      </c>
      <c r="AK31" s="202">
        <v>9.23</v>
      </c>
      <c r="AL31" s="202">
        <v>0</v>
      </c>
      <c r="AM31" s="202">
        <v>0</v>
      </c>
      <c r="AN31" s="202">
        <v>0</v>
      </c>
      <c r="AO31" s="202">
        <v>111.6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10.59</v>
      </c>
      <c r="E32" s="202">
        <v>0</v>
      </c>
      <c r="F32" s="202">
        <v>0</v>
      </c>
      <c r="G32" s="202">
        <v>17.68</v>
      </c>
      <c r="H32" s="202">
        <v>0</v>
      </c>
      <c r="I32" s="202">
        <v>0</v>
      </c>
      <c r="J32" s="202">
        <v>21.99</v>
      </c>
      <c r="K32" s="202">
        <v>77.02</v>
      </c>
      <c r="L32" s="202">
        <v>29.6</v>
      </c>
      <c r="M32" s="202">
        <v>0</v>
      </c>
      <c r="N32" s="202">
        <v>0.97</v>
      </c>
      <c r="O32" s="202">
        <v>1.63</v>
      </c>
      <c r="P32" s="202">
        <v>2.17</v>
      </c>
      <c r="Q32" s="202">
        <v>2.2200000000000002</v>
      </c>
      <c r="R32" s="202">
        <v>4.87</v>
      </c>
      <c r="S32" s="202">
        <v>2.84</v>
      </c>
      <c r="T32" s="202">
        <v>0</v>
      </c>
      <c r="U32" s="202">
        <v>9.18</v>
      </c>
      <c r="V32" s="202">
        <v>0.17</v>
      </c>
      <c r="W32" s="202">
        <v>0.27</v>
      </c>
      <c r="X32" s="202">
        <v>0.81</v>
      </c>
      <c r="Y32" s="202">
        <v>0</v>
      </c>
      <c r="Z32" s="202">
        <v>38.01</v>
      </c>
      <c r="AA32" s="202">
        <v>8.23</v>
      </c>
      <c r="AB32" s="202">
        <v>0</v>
      </c>
      <c r="AC32" s="202">
        <v>10.41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51.42</v>
      </c>
      <c r="AJ32" s="202">
        <v>0</v>
      </c>
      <c r="AK32" s="202">
        <v>9.23</v>
      </c>
      <c r="AL32" s="202">
        <v>0</v>
      </c>
      <c r="AM32" s="202">
        <v>0</v>
      </c>
      <c r="AN32" s="202">
        <v>0</v>
      </c>
      <c r="AO32" s="202">
        <v>111.6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10.59</v>
      </c>
      <c r="E33" s="202">
        <v>0</v>
      </c>
      <c r="F33" s="202">
        <v>0</v>
      </c>
      <c r="G33" s="202">
        <v>17.68</v>
      </c>
      <c r="H33" s="202">
        <v>0</v>
      </c>
      <c r="I33" s="202">
        <v>0</v>
      </c>
      <c r="J33" s="202">
        <v>21.99</v>
      </c>
      <c r="K33" s="202">
        <v>77.02</v>
      </c>
      <c r="L33" s="202">
        <v>29.6</v>
      </c>
      <c r="M33" s="202">
        <v>0</v>
      </c>
      <c r="N33" s="202">
        <v>0.97</v>
      </c>
      <c r="O33" s="202">
        <v>1.63</v>
      </c>
      <c r="P33" s="202">
        <v>2.17</v>
      </c>
      <c r="Q33" s="202">
        <v>2.2200000000000002</v>
      </c>
      <c r="R33" s="202">
        <v>4.87</v>
      </c>
      <c r="S33" s="202">
        <v>2.84</v>
      </c>
      <c r="T33" s="202">
        <v>0</v>
      </c>
      <c r="U33" s="202">
        <v>9.18</v>
      </c>
      <c r="V33" s="202">
        <v>0.17</v>
      </c>
      <c r="W33" s="202">
        <v>0.27</v>
      </c>
      <c r="X33" s="202">
        <v>0.81</v>
      </c>
      <c r="Y33" s="202">
        <v>0</v>
      </c>
      <c r="Z33" s="202">
        <v>38.01</v>
      </c>
      <c r="AA33" s="202">
        <v>8.23</v>
      </c>
      <c r="AB33" s="202">
        <v>0</v>
      </c>
      <c r="AC33" s="202">
        <v>10.41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51.42</v>
      </c>
      <c r="AJ33" s="202">
        <v>0</v>
      </c>
      <c r="AK33" s="202">
        <v>9.23</v>
      </c>
      <c r="AL33" s="202">
        <v>0</v>
      </c>
      <c r="AM33" s="202">
        <v>0</v>
      </c>
      <c r="AN33" s="202">
        <v>0</v>
      </c>
      <c r="AO33" s="202">
        <v>111.6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10.59</v>
      </c>
      <c r="E34" s="202">
        <v>0</v>
      </c>
      <c r="F34" s="202">
        <v>0</v>
      </c>
      <c r="G34" s="202">
        <v>17.68</v>
      </c>
      <c r="H34" s="202">
        <v>0</v>
      </c>
      <c r="I34" s="202">
        <v>0</v>
      </c>
      <c r="J34" s="202">
        <v>21.99</v>
      </c>
      <c r="K34" s="202">
        <v>77.02</v>
      </c>
      <c r="L34" s="202">
        <v>29.6</v>
      </c>
      <c r="M34" s="202">
        <v>0</v>
      </c>
      <c r="N34" s="202">
        <v>0.97</v>
      </c>
      <c r="O34" s="202">
        <v>1.63</v>
      </c>
      <c r="P34" s="202">
        <v>2.17</v>
      </c>
      <c r="Q34" s="202">
        <v>2.2200000000000002</v>
      </c>
      <c r="R34" s="202">
        <v>4.87</v>
      </c>
      <c r="S34" s="202">
        <v>2.84</v>
      </c>
      <c r="T34" s="202">
        <v>0</v>
      </c>
      <c r="U34" s="202">
        <v>9.18</v>
      </c>
      <c r="V34" s="202">
        <v>0.17</v>
      </c>
      <c r="W34" s="202">
        <v>0.27</v>
      </c>
      <c r="X34" s="202">
        <v>0.81</v>
      </c>
      <c r="Y34" s="202">
        <v>0</v>
      </c>
      <c r="Z34" s="202">
        <v>38.01</v>
      </c>
      <c r="AA34" s="202">
        <v>8.23</v>
      </c>
      <c r="AB34" s="202">
        <v>0</v>
      </c>
      <c r="AC34" s="202">
        <v>10.41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51.42</v>
      </c>
      <c r="AJ34" s="202">
        <v>0</v>
      </c>
      <c r="AK34" s="202">
        <v>9.23</v>
      </c>
      <c r="AL34" s="202">
        <v>0</v>
      </c>
      <c r="AM34" s="202">
        <v>0</v>
      </c>
      <c r="AN34" s="202">
        <v>0</v>
      </c>
      <c r="AO34" s="202">
        <v>111.6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10.59</v>
      </c>
      <c r="E35" s="202">
        <v>0</v>
      </c>
      <c r="F35" s="202">
        <v>0</v>
      </c>
      <c r="G35" s="202">
        <v>17.68</v>
      </c>
      <c r="H35" s="202">
        <v>0</v>
      </c>
      <c r="I35" s="202">
        <v>0</v>
      </c>
      <c r="J35" s="202">
        <v>21.43</v>
      </c>
      <c r="K35" s="202">
        <v>77.02</v>
      </c>
      <c r="L35" s="202">
        <v>29.6</v>
      </c>
      <c r="M35" s="202">
        <v>0</v>
      </c>
      <c r="N35" s="202">
        <v>0.97</v>
      </c>
      <c r="O35" s="202">
        <v>1.63</v>
      </c>
      <c r="P35" s="202">
        <v>2.17</v>
      </c>
      <c r="Q35" s="202">
        <v>2.2200000000000002</v>
      </c>
      <c r="R35" s="202">
        <v>4.87</v>
      </c>
      <c r="S35" s="202">
        <v>2.84</v>
      </c>
      <c r="T35" s="202">
        <v>0</v>
      </c>
      <c r="U35" s="202">
        <v>9.18</v>
      </c>
      <c r="V35" s="202">
        <v>2.4300000000000002</v>
      </c>
      <c r="W35" s="202">
        <v>3.94</v>
      </c>
      <c r="X35" s="202">
        <v>0.81</v>
      </c>
      <c r="Y35" s="202">
        <v>0</v>
      </c>
      <c r="Z35" s="202">
        <v>38.01</v>
      </c>
      <c r="AA35" s="202">
        <v>8.23</v>
      </c>
      <c r="AB35" s="202">
        <v>0</v>
      </c>
      <c r="AC35" s="202">
        <v>10.64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51.42</v>
      </c>
      <c r="AJ35" s="202">
        <v>0</v>
      </c>
      <c r="AK35" s="202">
        <v>9.23</v>
      </c>
      <c r="AL35" s="202">
        <v>0</v>
      </c>
      <c r="AM35" s="202">
        <v>0</v>
      </c>
      <c r="AN35" s="202">
        <v>0</v>
      </c>
      <c r="AO35" s="202">
        <v>111.6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10.59</v>
      </c>
      <c r="E36" s="202">
        <v>0</v>
      </c>
      <c r="F36" s="202">
        <v>0</v>
      </c>
      <c r="G36" s="202">
        <v>17.68</v>
      </c>
      <c r="H36" s="202">
        <v>0</v>
      </c>
      <c r="I36" s="202">
        <v>0</v>
      </c>
      <c r="J36" s="202">
        <v>21.43</v>
      </c>
      <c r="K36" s="202">
        <v>77.02</v>
      </c>
      <c r="L36" s="202">
        <v>29.6</v>
      </c>
      <c r="M36" s="202">
        <v>0</v>
      </c>
      <c r="N36" s="202">
        <v>0.97</v>
      </c>
      <c r="O36" s="202">
        <v>1.63</v>
      </c>
      <c r="P36" s="202">
        <v>33.78</v>
      </c>
      <c r="Q36" s="202">
        <v>2.2200000000000002</v>
      </c>
      <c r="R36" s="202">
        <v>4.87</v>
      </c>
      <c r="S36" s="202">
        <v>2.84</v>
      </c>
      <c r="T36" s="202">
        <v>0</v>
      </c>
      <c r="U36" s="202">
        <v>9.18</v>
      </c>
      <c r="V36" s="202">
        <v>2.5099999999999998</v>
      </c>
      <c r="W36" s="202">
        <v>3.94</v>
      </c>
      <c r="X36" s="202">
        <v>12.37</v>
      </c>
      <c r="Y36" s="202">
        <v>0</v>
      </c>
      <c r="Z36" s="202">
        <v>38.01</v>
      </c>
      <c r="AA36" s="202">
        <v>8.23</v>
      </c>
      <c r="AB36" s="202">
        <v>0</v>
      </c>
      <c r="AC36" s="202">
        <v>10.64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51.42</v>
      </c>
      <c r="AJ36" s="202">
        <v>0</v>
      </c>
      <c r="AK36" s="202">
        <v>9.23</v>
      </c>
      <c r="AL36" s="202">
        <v>0</v>
      </c>
      <c r="AM36" s="202">
        <v>0</v>
      </c>
      <c r="AN36" s="202">
        <v>0</v>
      </c>
      <c r="AO36" s="202">
        <v>111.6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10.59</v>
      </c>
      <c r="E37" s="202">
        <v>0</v>
      </c>
      <c r="F37" s="202">
        <v>0</v>
      </c>
      <c r="G37" s="202">
        <v>17.68</v>
      </c>
      <c r="H37" s="202">
        <v>0</v>
      </c>
      <c r="I37" s="202">
        <v>0</v>
      </c>
      <c r="J37" s="202">
        <v>21.43</v>
      </c>
      <c r="K37" s="202">
        <v>77.02</v>
      </c>
      <c r="L37" s="202">
        <v>29.6</v>
      </c>
      <c r="M37" s="202">
        <v>0</v>
      </c>
      <c r="N37" s="202">
        <v>0.97</v>
      </c>
      <c r="O37" s="202">
        <v>1.63</v>
      </c>
      <c r="P37" s="202">
        <v>33.78</v>
      </c>
      <c r="Q37" s="202">
        <v>2.2200000000000002</v>
      </c>
      <c r="R37" s="202">
        <v>4.87</v>
      </c>
      <c r="S37" s="202">
        <v>2.84</v>
      </c>
      <c r="T37" s="202">
        <v>0</v>
      </c>
      <c r="U37" s="202">
        <v>9.18</v>
      </c>
      <c r="V37" s="202">
        <v>2.5099999999999998</v>
      </c>
      <c r="W37" s="202">
        <v>3.94</v>
      </c>
      <c r="X37" s="202">
        <v>12.37</v>
      </c>
      <c r="Y37" s="202">
        <v>0</v>
      </c>
      <c r="Z37" s="202">
        <v>38.01</v>
      </c>
      <c r="AA37" s="202">
        <v>8.23</v>
      </c>
      <c r="AB37" s="202">
        <v>0</v>
      </c>
      <c r="AC37" s="202">
        <v>10.64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51.42</v>
      </c>
      <c r="AJ37" s="202">
        <v>0</v>
      </c>
      <c r="AK37" s="202">
        <v>9.23</v>
      </c>
      <c r="AL37" s="202">
        <v>0</v>
      </c>
      <c r="AM37" s="202">
        <v>0</v>
      </c>
      <c r="AN37" s="202">
        <v>0</v>
      </c>
      <c r="AO37" s="202">
        <v>111.6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10.59</v>
      </c>
      <c r="E38" s="202">
        <v>0</v>
      </c>
      <c r="F38" s="202">
        <v>0</v>
      </c>
      <c r="G38" s="202">
        <v>17.68</v>
      </c>
      <c r="H38" s="202">
        <v>0</v>
      </c>
      <c r="I38" s="202">
        <v>0</v>
      </c>
      <c r="J38" s="202">
        <v>21.43</v>
      </c>
      <c r="K38" s="202">
        <v>77.02</v>
      </c>
      <c r="L38" s="202">
        <v>29.6</v>
      </c>
      <c r="M38" s="202">
        <v>0</v>
      </c>
      <c r="N38" s="202">
        <v>0.97</v>
      </c>
      <c r="O38" s="202">
        <v>1.63</v>
      </c>
      <c r="P38" s="202">
        <v>33.78</v>
      </c>
      <c r="Q38" s="202">
        <v>2.2200000000000002</v>
      </c>
      <c r="R38" s="202">
        <v>4.87</v>
      </c>
      <c r="S38" s="202">
        <v>2.84</v>
      </c>
      <c r="T38" s="202">
        <v>0</v>
      </c>
      <c r="U38" s="202">
        <v>9.18</v>
      </c>
      <c r="V38" s="202">
        <v>2.5099999999999998</v>
      </c>
      <c r="W38" s="202">
        <v>3.94</v>
      </c>
      <c r="X38" s="202">
        <v>12.37</v>
      </c>
      <c r="Y38" s="202">
        <v>0</v>
      </c>
      <c r="Z38" s="202">
        <v>38.01</v>
      </c>
      <c r="AA38" s="202">
        <v>8.23</v>
      </c>
      <c r="AB38" s="202">
        <v>0</v>
      </c>
      <c r="AC38" s="202">
        <v>10.64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51.42</v>
      </c>
      <c r="AJ38" s="202">
        <v>0</v>
      </c>
      <c r="AK38" s="202">
        <v>9.23</v>
      </c>
      <c r="AL38" s="202">
        <v>0</v>
      </c>
      <c r="AM38" s="202">
        <v>0</v>
      </c>
      <c r="AN38" s="202">
        <v>0</v>
      </c>
      <c r="AO38" s="202">
        <v>111.6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10.59</v>
      </c>
      <c r="E39" s="202">
        <v>0</v>
      </c>
      <c r="F39" s="202">
        <v>0</v>
      </c>
      <c r="G39" s="202">
        <v>17.68</v>
      </c>
      <c r="H39" s="202">
        <v>0</v>
      </c>
      <c r="I39" s="202">
        <v>0</v>
      </c>
      <c r="J39" s="202">
        <v>21.43</v>
      </c>
      <c r="K39" s="202">
        <v>77.02</v>
      </c>
      <c r="L39" s="202">
        <v>29.6</v>
      </c>
      <c r="M39" s="202">
        <v>0</v>
      </c>
      <c r="N39" s="202">
        <v>16.11</v>
      </c>
      <c r="O39" s="202">
        <v>26.44</v>
      </c>
      <c r="P39" s="202">
        <v>33.78</v>
      </c>
      <c r="Q39" s="202">
        <v>2.2200000000000002</v>
      </c>
      <c r="R39" s="202">
        <v>4.87</v>
      </c>
      <c r="S39" s="202">
        <v>2.84</v>
      </c>
      <c r="T39" s="202">
        <v>0</v>
      </c>
      <c r="U39" s="202">
        <v>44.55</v>
      </c>
      <c r="V39" s="202">
        <v>2.5099999999999998</v>
      </c>
      <c r="W39" s="202">
        <v>3.94</v>
      </c>
      <c r="X39" s="202">
        <v>12.37</v>
      </c>
      <c r="Y39" s="202">
        <v>0</v>
      </c>
      <c r="Z39" s="202">
        <v>38.01</v>
      </c>
      <c r="AA39" s="202">
        <v>8.23</v>
      </c>
      <c r="AB39" s="202">
        <v>0</v>
      </c>
      <c r="AC39" s="202">
        <v>10.64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51.42</v>
      </c>
      <c r="AJ39" s="202">
        <v>0</v>
      </c>
      <c r="AK39" s="202">
        <v>9.23</v>
      </c>
      <c r="AL39" s="202">
        <v>0</v>
      </c>
      <c r="AM39" s="202">
        <v>0</v>
      </c>
      <c r="AN39" s="202">
        <v>0</v>
      </c>
      <c r="AO39" s="202">
        <v>108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10.59</v>
      </c>
      <c r="E40" s="202">
        <v>0</v>
      </c>
      <c r="F40" s="202">
        <v>0</v>
      </c>
      <c r="G40" s="202">
        <v>17.68</v>
      </c>
      <c r="H40" s="202">
        <v>0</v>
      </c>
      <c r="I40" s="202">
        <v>0</v>
      </c>
      <c r="J40" s="202">
        <v>21.43</v>
      </c>
      <c r="K40" s="202">
        <v>77.02</v>
      </c>
      <c r="L40" s="202">
        <v>29.6</v>
      </c>
      <c r="M40" s="202">
        <v>0</v>
      </c>
      <c r="N40" s="202">
        <v>16.11</v>
      </c>
      <c r="O40" s="202">
        <v>26.44</v>
      </c>
      <c r="P40" s="202">
        <v>33.78</v>
      </c>
      <c r="Q40" s="202">
        <v>2.2200000000000002</v>
      </c>
      <c r="R40" s="202">
        <v>4.87</v>
      </c>
      <c r="S40" s="202">
        <v>2.84</v>
      </c>
      <c r="T40" s="202">
        <v>0</v>
      </c>
      <c r="U40" s="202">
        <v>92.37</v>
      </c>
      <c r="V40" s="202">
        <v>2.5099999999999998</v>
      </c>
      <c r="W40" s="202">
        <v>3.94</v>
      </c>
      <c r="X40" s="202">
        <v>12.37</v>
      </c>
      <c r="Y40" s="202">
        <v>0</v>
      </c>
      <c r="Z40" s="202">
        <v>38.01</v>
      </c>
      <c r="AA40" s="202">
        <v>8.23</v>
      </c>
      <c r="AB40" s="202">
        <v>0</v>
      </c>
      <c r="AC40" s="202">
        <v>10.64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51.42</v>
      </c>
      <c r="AJ40" s="202">
        <v>0</v>
      </c>
      <c r="AK40" s="202">
        <v>9.23</v>
      </c>
      <c r="AL40" s="202">
        <v>0</v>
      </c>
      <c r="AM40" s="202">
        <v>0</v>
      </c>
      <c r="AN40" s="202">
        <v>0</v>
      </c>
      <c r="AO40" s="202">
        <v>108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10.59</v>
      </c>
      <c r="E41" s="202">
        <v>0</v>
      </c>
      <c r="F41" s="202">
        <v>0</v>
      </c>
      <c r="G41" s="202">
        <v>17.68</v>
      </c>
      <c r="H41" s="202">
        <v>0</v>
      </c>
      <c r="I41" s="202">
        <v>0</v>
      </c>
      <c r="J41" s="202">
        <v>21.43</v>
      </c>
      <c r="K41" s="202">
        <v>77.02</v>
      </c>
      <c r="L41" s="202">
        <v>29.6</v>
      </c>
      <c r="M41" s="202">
        <v>0</v>
      </c>
      <c r="N41" s="202">
        <v>16.11</v>
      </c>
      <c r="O41" s="202">
        <v>25.35</v>
      </c>
      <c r="P41" s="202">
        <v>33.78</v>
      </c>
      <c r="Q41" s="202">
        <v>2.2200000000000002</v>
      </c>
      <c r="R41" s="202">
        <v>4.87</v>
      </c>
      <c r="S41" s="202">
        <v>2.84</v>
      </c>
      <c r="T41" s="202">
        <v>0</v>
      </c>
      <c r="U41" s="202">
        <v>131.08000000000001</v>
      </c>
      <c r="V41" s="202">
        <v>2.5099999999999998</v>
      </c>
      <c r="W41" s="202">
        <v>3.94</v>
      </c>
      <c r="X41" s="202">
        <v>12.37</v>
      </c>
      <c r="Y41" s="202">
        <v>0</v>
      </c>
      <c r="Z41" s="202">
        <v>38.01</v>
      </c>
      <c r="AA41" s="202">
        <v>8.23</v>
      </c>
      <c r="AB41" s="202">
        <v>0</v>
      </c>
      <c r="AC41" s="202">
        <v>10.64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51.42</v>
      </c>
      <c r="AJ41" s="202">
        <v>0</v>
      </c>
      <c r="AK41" s="202">
        <v>9.23</v>
      </c>
      <c r="AL41" s="202">
        <v>0</v>
      </c>
      <c r="AM41" s="202">
        <v>0</v>
      </c>
      <c r="AN41" s="202">
        <v>0</v>
      </c>
      <c r="AO41" s="202">
        <v>108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10.59</v>
      </c>
      <c r="E42" s="202">
        <v>0</v>
      </c>
      <c r="F42" s="202">
        <v>0</v>
      </c>
      <c r="G42" s="202">
        <v>17.68</v>
      </c>
      <c r="H42" s="202">
        <v>0</v>
      </c>
      <c r="I42" s="202">
        <v>0</v>
      </c>
      <c r="J42" s="202">
        <v>21.43</v>
      </c>
      <c r="K42" s="202">
        <v>77.02</v>
      </c>
      <c r="L42" s="202">
        <v>29.6</v>
      </c>
      <c r="M42" s="202">
        <v>0</v>
      </c>
      <c r="N42" s="202">
        <v>16.11</v>
      </c>
      <c r="O42" s="202">
        <v>25.35</v>
      </c>
      <c r="P42" s="202">
        <v>33.78</v>
      </c>
      <c r="Q42" s="202">
        <v>2.2200000000000002</v>
      </c>
      <c r="R42" s="202">
        <v>4.87</v>
      </c>
      <c r="S42" s="202">
        <v>2.84</v>
      </c>
      <c r="T42" s="202">
        <v>0</v>
      </c>
      <c r="U42" s="202">
        <v>131.08000000000001</v>
      </c>
      <c r="V42" s="202">
        <v>2.5099999999999998</v>
      </c>
      <c r="W42" s="202">
        <v>3.94</v>
      </c>
      <c r="X42" s="202">
        <v>12.37</v>
      </c>
      <c r="Y42" s="202">
        <v>0</v>
      </c>
      <c r="Z42" s="202">
        <v>38.01</v>
      </c>
      <c r="AA42" s="202">
        <v>8.23</v>
      </c>
      <c r="AB42" s="202">
        <v>0</v>
      </c>
      <c r="AC42" s="202">
        <v>10.64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51.42</v>
      </c>
      <c r="AJ42" s="202">
        <v>0</v>
      </c>
      <c r="AK42" s="202">
        <v>9.23</v>
      </c>
      <c r="AL42" s="202">
        <v>0</v>
      </c>
      <c r="AM42" s="202">
        <v>0</v>
      </c>
      <c r="AN42" s="202">
        <v>0</v>
      </c>
      <c r="AO42" s="202">
        <v>108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17.62</v>
      </c>
      <c r="H43" s="202">
        <v>0</v>
      </c>
      <c r="I43" s="202">
        <v>0</v>
      </c>
      <c r="J43" s="202">
        <v>21.43</v>
      </c>
      <c r="K43" s="202">
        <v>77.02</v>
      </c>
      <c r="L43" s="202">
        <v>29.6</v>
      </c>
      <c r="M43" s="202">
        <v>0</v>
      </c>
      <c r="N43" s="202">
        <v>16.11</v>
      </c>
      <c r="O43" s="202">
        <v>25.35</v>
      </c>
      <c r="P43" s="202">
        <v>33.78</v>
      </c>
      <c r="Q43" s="202">
        <v>2.2200000000000002</v>
      </c>
      <c r="R43" s="202">
        <v>4.87</v>
      </c>
      <c r="S43" s="202">
        <v>2.84</v>
      </c>
      <c r="T43" s="202">
        <v>0</v>
      </c>
      <c r="U43" s="202">
        <v>133.85</v>
      </c>
      <c r="V43" s="202">
        <v>2.5099999999999998</v>
      </c>
      <c r="W43" s="202">
        <v>2.93</v>
      </c>
      <c r="X43" s="202">
        <v>12.37</v>
      </c>
      <c r="Y43" s="202">
        <v>0</v>
      </c>
      <c r="Z43" s="202">
        <v>38.01</v>
      </c>
      <c r="AA43" s="202">
        <v>8.23</v>
      </c>
      <c r="AB43" s="202">
        <v>0</v>
      </c>
      <c r="AC43" s="202">
        <v>10.64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51.42</v>
      </c>
      <c r="AJ43" s="202">
        <v>0</v>
      </c>
      <c r="AK43" s="202">
        <v>9.23</v>
      </c>
      <c r="AL43" s="202">
        <v>0</v>
      </c>
      <c r="AM43" s="202">
        <v>0</v>
      </c>
      <c r="AN43" s="202">
        <v>0</v>
      </c>
      <c r="AO43" s="202">
        <v>108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10.54</v>
      </c>
      <c r="E44" s="202">
        <v>0</v>
      </c>
      <c r="F44" s="202">
        <v>0</v>
      </c>
      <c r="G44" s="202">
        <v>17.62</v>
      </c>
      <c r="H44" s="202">
        <v>0</v>
      </c>
      <c r="I44" s="202">
        <v>0</v>
      </c>
      <c r="J44" s="202">
        <v>21.43</v>
      </c>
      <c r="K44" s="202">
        <v>77.02</v>
      </c>
      <c r="L44" s="202">
        <v>29.6</v>
      </c>
      <c r="M44" s="202">
        <v>0</v>
      </c>
      <c r="N44" s="202">
        <v>16.11</v>
      </c>
      <c r="O44" s="202">
        <v>25.35</v>
      </c>
      <c r="P44" s="202">
        <v>33.78</v>
      </c>
      <c r="Q44" s="202">
        <v>2.2200000000000002</v>
      </c>
      <c r="R44" s="202">
        <v>4.87</v>
      </c>
      <c r="S44" s="202">
        <v>2.84</v>
      </c>
      <c r="T44" s="202">
        <v>0</v>
      </c>
      <c r="U44" s="202">
        <v>133.85</v>
      </c>
      <c r="V44" s="202">
        <v>2.5099999999999998</v>
      </c>
      <c r="W44" s="202">
        <v>2.93</v>
      </c>
      <c r="X44" s="202">
        <v>12.37</v>
      </c>
      <c r="Y44" s="202">
        <v>0</v>
      </c>
      <c r="Z44" s="202">
        <v>38.01</v>
      </c>
      <c r="AA44" s="202">
        <v>8.23</v>
      </c>
      <c r="AB44" s="202">
        <v>0</v>
      </c>
      <c r="AC44" s="202">
        <v>10.64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51.42</v>
      </c>
      <c r="AJ44" s="202">
        <v>0</v>
      </c>
      <c r="AK44" s="202">
        <v>9.23</v>
      </c>
      <c r="AL44" s="202">
        <v>0</v>
      </c>
      <c r="AM44" s="202">
        <v>0</v>
      </c>
      <c r="AN44" s="202">
        <v>0</v>
      </c>
      <c r="AO44" s="202">
        <v>108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10.54</v>
      </c>
      <c r="E45" s="202">
        <v>0</v>
      </c>
      <c r="F45" s="202">
        <v>0</v>
      </c>
      <c r="G45" s="202">
        <v>17.62</v>
      </c>
      <c r="H45" s="202">
        <v>0</v>
      </c>
      <c r="I45" s="202">
        <v>0</v>
      </c>
      <c r="J45" s="202">
        <v>21.43</v>
      </c>
      <c r="K45" s="202">
        <v>77.02</v>
      </c>
      <c r="L45" s="202">
        <v>29.6</v>
      </c>
      <c r="M45" s="202">
        <v>0</v>
      </c>
      <c r="N45" s="202">
        <v>16.11</v>
      </c>
      <c r="O45" s="202">
        <v>25.35</v>
      </c>
      <c r="P45" s="202">
        <v>33.78</v>
      </c>
      <c r="Q45" s="202">
        <v>2.2200000000000002</v>
      </c>
      <c r="R45" s="202">
        <v>4.87</v>
      </c>
      <c r="S45" s="202">
        <v>2.84</v>
      </c>
      <c r="T45" s="202">
        <v>0</v>
      </c>
      <c r="U45" s="202">
        <v>133.85</v>
      </c>
      <c r="V45" s="202">
        <v>2.5099999999999998</v>
      </c>
      <c r="W45" s="202">
        <v>2.93</v>
      </c>
      <c r="X45" s="202">
        <v>12.37</v>
      </c>
      <c r="Y45" s="202">
        <v>0</v>
      </c>
      <c r="Z45" s="202">
        <v>38.01</v>
      </c>
      <c r="AA45" s="202">
        <v>8.23</v>
      </c>
      <c r="AB45" s="202">
        <v>0</v>
      </c>
      <c r="AC45" s="202">
        <v>10.64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51.42</v>
      </c>
      <c r="AJ45" s="202">
        <v>0</v>
      </c>
      <c r="AK45" s="202">
        <v>9.23</v>
      </c>
      <c r="AL45" s="202">
        <v>0</v>
      </c>
      <c r="AM45" s="202">
        <v>0</v>
      </c>
      <c r="AN45" s="202">
        <v>0</v>
      </c>
      <c r="AO45" s="202">
        <v>108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10.54</v>
      </c>
      <c r="E46" s="202">
        <v>0</v>
      </c>
      <c r="F46" s="202">
        <v>0</v>
      </c>
      <c r="G46" s="202">
        <v>17.62</v>
      </c>
      <c r="H46" s="202">
        <v>0</v>
      </c>
      <c r="I46" s="202">
        <v>0</v>
      </c>
      <c r="J46" s="202">
        <v>21.43</v>
      </c>
      <c r="K46" s="202">
        <v>77.02</v>
      </c>
      <c r="L46" s="202">
        <v>29.6</v>
      </c>
      <c r="M46" s="202">
        <v>0</v>
      </c>
      <c r="N46" s="202">
        <v>16.11</v>
      </c>
      <c r="O46" s="202">
        <v>25.35</v>
      </c>
      <c r="P46" s="202">
        <v>33.78</v>
      </c>
      <c r="Q46" s="202">
        <v>2.2200000000000002</v>
      </c>
      <c r="R46" s="202">
        <v>4.87</v>
      </c>
      <c r="S46" s="202">
        <v>2.84</v>
      </c>
      <c r="T46" s="202">
        <v>0</v>
      </c>
      <c r="U46" s="202">
        <v>133.85</v>
      </c>
      <c r="V46" s="202">
        <v>2.5099999999999998</v>
      </c>
      <c r="W46" s="202">
        <v>2.93</v>
      </c>
      <c r="X46" s="202">
        <v>12.37</v>
      </c>
      <c r="Y46" s="202">
        <v>0</v>
      </c>
      <c r="Z46" s="202">
        <v>38.01</v>
      </c>
      <c r="AA46" s="202">
        <v>8.23</v>
      </c>
      <c r="AB46" s="202">
        <v>0</v>
      </c>
      <c r="AC46" s="202">
        <v>10.64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51.42</v>
      </c>
      <c r="AJ46" s="202">
        <v>0</v>
      </c>
      <c r="AK46" s="202">
        <v>9.23</v>
      </c>
      <c r="AL46" s="202">
        <v>0</v>
      </c>
      <c r="AM46" s="202">
        <v>0</v>
      </c>
      <c r="AN46" s="202">
        <v>0</v>
      </c>
      <c r="AO46" s="202">
        <v>108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10.54</v>
      </c>
      <c r="E47" s="202">
        <v>0</v>
      </c>
      <c r="F47" s="202">
        <v>0</v>
      </c>
      <c r="G47" s="202">
        <v>17.62</v>
      </c>
      <c r="H47" s="202">
        <v>0</v>
      </c>
      <c r="I47" s="202">
        <v>0</v>
      </c>
      <c r="J47" s="202">
        <v>21.43</v>
      </c>
      <c r="K47" s="202">
        <v>77.02</v>
      </c>
      <c r="L47" s="202">
        <v>29.6</v>
      </c>
      <c r="M47" s="202">
        <v>0</v>
      </c>
      <c r="N47" s="202">
        <v>16.11</v>
      </c>
      <c r="O47" s="202">
        <v>25.35</v>
      </c>
      <c r="P47" s="202">
        <v>33.78</v>
      </c>
      <c r="Q47" s="202">
        <v>2.2200000000000002</v>
      </c>
      <c r="R47" s="202">
        <v>4.87</v>
      </c>
      <c r="S47" s="202">
        <v>2.84</v>
      </c>
      <c r="T47" s="202">
        <v>0</v>
      </c>
      <c r="U47" s="202">
        <v>133.85</v>
      </c>
      <c r="V47" s="202">
        <v>2.5099999999999998</v>
      </c>
      <c r="W47" s="202">
        <v>2.93</v>
      </c>
      <c r="X47" s="202">
        <v>12.37</v>
      </c>
      <c r="Y47" s="202">
        <v>0</v>
      </c>
      <c r="Z47" s="202">
        <v>38.01</v>
      </c>
      <c r="AA47" s="202">
        <v>8.23</v>
      </c>
      <c r="AB47" s="202">
        <v>0</v>
      </c>
      <c r="AC47" s="202">
        <v>10.64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51.42</v>
      </c>
      <c r="AJ47" s="202">
        <v>0</v>
      </c>
      <c r="AK47" s="202">
        <v>9.23</v>
      </c>
      <c r="AL47" s="202">
        <v>0</v>
      </c>
      <c r="AM47" s="202">
        <v>0</v>
      </c>
      <c r="AN47" s="202">
        <v>0</v>
      </c>
      <c r="AO47" s="202">
        <v>108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10.54</v>
      </c>
      <c r="E48" s="202">
        <v>0</v>
      </c>
      <c r="F48" s="202">
        <v>0</v>
      </c>
      <c r="G48" s="202">
        <v>17.62</v>
      </c>
      <c r="H48" s="202">
        <v>0</v>
      </c>
      <c r="I48" s="202">
        <v>0</v>
      </c>
      <c r="J48" s="202">
        <v>21.43</v>
      </c>
      <c r="K48" s="202">
        <v>77.02</v>
      </c>
      <c r="L48" s="202">
        <v>29.6</v>
      </c>
      <c r="M48" s="202">
        <v>0</v>
      </c>
      <c r="N48" s="202">
        <v>16.11</v>
      </c>
      <c r="O48" s="202">
        <v>25.35</v>
      </c>
      <c r="P48" s="202">
        <v>33.78</v>
      </c>
      <c r="Q48" s="202">
        <v>2.2200000000000002</v>
      </c>
      <c r="R48" s="202">
        <v>4.87</v>
      </c>
      <c r="S48" s="202">
        <v>2.84</v>
      </c>
      <c r="T48" s="202">
        <v>0</v>
      </c>
      <c r="U48" s="202">
        <v>133.85</v>
      </c>
      <c r="V48" s="202">
        <v>2.5099999999999998</v>
      </c>
      <c r="W48" s="202">
        <v>2.93</v>
      </c>
      <c r="X48" s="202">
        <v>12.37</v>
      </c>
      <c r="Y48" s="202">
        <v>0</v>
      </c>
      <c r="Z48" s="202">
        <v>38.01</v>
      </c>
      <c r="AA48" s="202">
        <v>8.23</v>
      </c>
      <c r="AB48" s="202">
        <v>0</v>
      </c>
      <c r="AC48" s="202">
        <v>10.64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51.42</v>
      </c>
      <c r="AJ48" s="202">
        <v>0</v>
      </c>
      <c r="AK48" s="202">
        <v>9.23</v>
      </c>
      <c r="AL48" s="202">
        <v>0</v>
      </c>
      <c r="AM48" s="202">
        <v>0</v>
      </c>
      <c r="AN48" s="202">
        <v>0</v>
      </c>
      <c r="AO48" s="202">
        <v>108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10.54</v>
      </c>
      <c r="E49" s="202">
        <v>0</v>
      </c>
      <c r="F49" s="202">
        <v>0</v>
      </c>
      <c r="G49" s="202">
        <v>17.62</v>
      </c>
      <c r="H49" s="202">
        <v>0</v>
      </c>
      <c r="I49" s="202">
        <v>0</v>
      </c>
      <c r="J49" s="202">
        <v>21.43</v>
      </c>
      <c r="K49" s="202">
        <v>77.02</v>
      </c>
      <c r="L49" s="202">
        <v>29.6</v>
      </c>
      <c r="M49" s="202">
        <v>0</v>
      </c>
      <c r="N49" s="202">
        <v>16.11</v>
      </c>
      <c r="O49" s="202">
        <v>25.35</v>
      </c>
      <c r="P49" s="202">
        <v>33.78</v>
      </c>
      <c r="Q49" s="202">
        <v>2.2200000000000002</v>
      </c>
      <c r="R49" s="202">
        <v>4.87</v>
      </c>
      <c r="S49" s="202">
        <v>2.84</v>
      </c>
      <c r="T49" s="202">
        <v>0</v>
      </c>
      <c r="U49" s="202">
        <v>133.85</v>
      </c>
      <c r="V49" s="202">
        <v>2.5099999999999998</v>
      </c>
      <c r="W49" s="202">
        <v>2.93</v>
      </c>
      <c r="X49" s="202">
        <v>12.37</v>
      </c>
      <c r="Y49" s="202">
        <v>0</v>
      </c>
      <c r="Z49" s="202">
        <v>38.01</v>
      </c>
      <c r="AA49" s="202">
        <v>8.23</v>
      </c>
      <c r="AB49" s="202">
        <v>0</v>
      </c>
      <c r="AC49" s="202">
        <v>10.64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51.42</v>
      </c>
      <c r="AJ49" s="202">
        <v>0</v>
      </c>
      <c r="AK49" s="202">
        <v>9.23</v>
      </c>
      <c r="AL49" s="202">
        <v>0</v>
      </c>
      <c r="AM49" s="202">
        <v>0</v>
      </c>
      <c r="AN49" s="202">
        <v>0</v>
      </c>
      <c r="AO49" s="202">
        <v>108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10.54</v>
      </c>
      <c r="E50" s="202">
        <v>0</v>
      </c>
      <c r="F50" s="202">
        <v>0</v>
      </c>
      <c r="G50" s="202">
        <v>17.62</v>
      </c>
      <c r="H50" s="202">
        <v>0</v>
      </c>
      <c r="I50" s="202">
        <v>0</v>
      </c>
      <c r="J50" s="202">
        <v>21.43</v>
      </c>
      <c r="K50" s="202">
        <v>77.02</v>
      </c>
      <c r="L50" s="202">
        <v>29.6</v>
      </c>
      <c r="M50" s="202">
        <v>0</v>
      </c>
      <c r="N50" s="202">
        <v>16.11</v>
      </c>
      <c r="O50" s="202">
        <v>25.35</v>
      </c>
      <c r="P50" s="202">
        <v>33.78</v>
      </c>
      <c r="Q50" s="202">
        <v>2.2200000000000002</v>
      </c>
      <c r="R50" s="202">
        <v>4.87</v>
      </c>
      <c r="S50" s="202">
        <v>2.84</v>
      </c>
      <c r="T50" s="202">
        <v>0</v>
      </c>
      <c r="U50" s="202">
        <v>133.85</v>
      </c>
      <c r="V50" s="202">
        <v>2.5099999999999998</v>
      </c>
      <c r="W50" s="202">
        <v>2.93</v>
      </c>
      <c r="X50" s="202">
        <v>12.37</v>
      </c>
      <c r="Y50" s="202">
        <v>0</v>
      </c>
      <c r="Z50" s="202">
        <v>38.01</v>
      </c>
      <c r="AA50" s="202">
        <v>8.23</v>
      </c>
      <c r="AB50" s="202">
        <v>0</v>
      </c>
      <c r="AC50" s="202">
        <v>10.64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51.42</v>
      </c>
      <c r="AJ50" s="202">
        <v>0</v>
      </c>
      <c r="AK50" s="202">
        <v>9.23</v>
      </c>
      <c r="AL50" s="202">
        <v>0</v>
      </c>
      <c r="AM50" s="202">
        <v>0</v>
      </c>
      <c r="AN50" s="202">
        <v>0</v>
      </c>
      <c r="AO50" s="202">
        <v>108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10.46</v>
      </c>
      <c r="E51" s="202">
        <v>0</v>
      </c>
      <c r="F51" s="202">
        <v>0</v>
      </c>
      <c r="G51" s="202">
        <v>17.62</v>
      </c>
      <c r="H51" s="202">
        <v>0</v>
      </c>
      <c r="I51" s="202">
        <v>0</v>
      </c>
      <c r="J51" s="202">
        <v>21.43</v>
      </c>
      <c r="K51" s="202">
        <v>77.02</v>
      </c>
      <c r="L51" s="202">
        <v>29.6</v>
      </c>
      <c r="M51" s="202">
        <v>0</v>
      </c>
      <c r="N51" s="202">
        <v>16.11</v>
      </c>
      <c r="O51" s="202">
        <v>25.35</v>
      </c>
      <c r="P51" s="202">
        <v>33.78</v>
      </c>
      <c r="Q51" s="202">
        <v>2.2200000000000002</v>
      </c>
      <c r="R51" s="202">
        <v>4.87</v>
      </c>
      <c r="S51" s="202">
        <v>2.84</v>
      </c>
      <c r="T51" s="202">
        <v>0</v>
      </c>
      <c r="U51" s="202">
        <v>133.85</v>
      </c>
      <c r="V51" s="202">
        <v>2.5099999999999998</v>
      </c>
      <c r="W51" s="202">
        <v>2.93</v>
      </c>
      <c r="X51" s="202">
        <v>12.37</v>
      </c>
      <c r="Y51" s="202">
        <v>0</v>
      </c>
      <c r="Z51" s="202">
        <v>38.01</v>
      </c>
      <c r="AA51" s="202">
        <v>8.23</v>
      </c>
      <c r="AB51" s="202">
        <v>0</v>
      </c>
      <c r="AC51" s="202">
        <v>10.41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51.42</v>
      </c>
      <c r="AJ51" s="202">
        <v>0</v>
      </c>
      <c r="AK51" s="202">
        <v>9.23</v>
      </c>
      <c r="AL51" s="202">
        <v>0</v>
      </c>
      <c r="AM51" s="202">
        <v>0</v>
      </c>
      <c r="AN51" s="202">
        <v>0</v>
      </c>
      <c r="AO51" s="202">
        <v>106.2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10.46</v>
      </c>
      <c r="E52" s="202">
        <v>0</v>
      </c>
      <c r="F52" s="202">
        <v>0</v>
      </c>
      <c r="G52" s="202">
        <v>17.62</v>
      </c>
      <c r="H52" s="202">
        <v>0</v>
      </c>
      <c r="I52" s="202">
        <v>0</v>
      </c>
      <c r="J52" s="202">
        <v>21.43</v>
      </c>
      <c r="K52" s="202">
        <v>77.02</v>
      </c>
      <c r="L52" s="202">
        <v>29.6</v>
      </c>
      <c r="M52" s="202">
        <v>0</v>
      </c>
      <c r="N52" s="202">
        <v>16.11</v>
      </c>
      <c r="O52" s="202">
        <v>25.35</v>
      </c>
      <c r="P52" s="202">
        <v>33.78</v>
      </c>
      <c r="Q52" s="202">
        <v>2.2200000000000002</v>
      </c>
      <c r="R52" s="202">
        <v>4.87</v>
      </c>
      <c r="S52" s="202">
        <v>2.84</v>
      </c>
      <c r="T52" s="202">
        <v>0</v>
      </c>
      <c r="U52" s="202">
        <v>133.85</v>
      </c>
      <c r="V52" s="202">
        <v>2.5099999999999998</v>
      </c>
      <c r="W52" s="202">
        <v>2.93</v>
      </c>
      <c r="X52" s="202">
        <v>12.37</v>
      </c>
      <c r="Y52" s="202">
        <v>0</v>
      </c>
      <c r="Z52" s="202">
        <v>38.01</v>
      </c>
      <c r="AA52" s="202">
        <v>8.23</v>
      </c>
      <c r="AB52" s="202">
        <v>0</v>
      </c>
      <c r="AC52" s="202">
        <v>10.41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51.42</v>
      </c>
      <c r="AJ52" s="202">
        <v>0</v>
      </c>
      <c r="AK52" s="202">
        <v>9.23</v>
      </c>
      <c r="AL52" s="202">
        <v>0</v>
      </c>
      <c r="AM52" s="202">
        <v>0</v>
      </c>
      <c r="AN52" s="202">
        <v>0</v>
      </c>
      <c r="AO52" s="202">
        <v>106.2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10.46</v>
      </c>
      <c r="E53" s="202">
        <v>0</v>
      </c>
      <c r="F53" s="202">
        <v>0</v>
      </c>
      <c r="G53" s="202">
        <v>17.62</v>
      </c>
      <c r="H53" s="202">
        <v>0</v>
      </c>
      <c r="I53" s="202">
        <v>0</v>
      </c>
      <c r="J53" s="202">
        <v>21.43</v>
      </c>
      <c r="K53" s="202">
        <v>77.02</v>
      </c>
      <c r="L53" s="202">
        <v>29.6</v>
      </c>
      <c r="M53" s="202">
        <v>0</v>
      </c>
      <c r="N53" s="202">
        <v>16.11</v>
      </c>
      <c r="O53" s="202">
        <v>25.35</v>
      </c>
      <c r="P53" s="202">
        <v>33.78</v>
      </c>
      <c r="Q53" s="202">
        <v>2.2200000000000002</v>
      </c>
      <c r="R53" s="202">
        <v>4.87</v>
      </c>
      <c r="S53" s="202">
        <v>2.84</v>
      </c>
      <c r="T53" s="202">
        <v>0</v>
      </c>
      <c r="U53" s="202">
        <v>133.85</v>
      </c>
      <c r="V53" s="202">
        <v>2.5099999999999998</v>
      </c>
      <c r="W53" s="202">
        <v>2.93</v>
      </c>
      <c r="X53" s="202">
        <v>12.37</v>
      </c>
      <c r="Y53" s="202">
        <v>0</v>
      </c>
      <c r="Z53" s="202">
        <v>38.01</v>
      </c>
      <c r="AA53" s="202">
        <v>8.23</v>
      </c>
      <c r="AB53" s="202">
        <v>0</v>
      </c>
      <c r="AC53" s="202">
        <v>10.41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51.42</v>
      </c>
      <c r="AJ53" s="202">
        <v>0</v>
      </c>
      <c r="AK53" s="202">
        <v>9.23</v>
      </c>
      <c r="AL53" s="202">
        <v>0</v>
      </c>
      <c r="AM53" s="202">
        <v>0</v>
      </c>
      <c r="AN53" s="202">
        <v>0</v>
      </c>
      <c r="AO53" s="202">
        <v>106.2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10.46</v>
      </c>
      <c r="E54" s="202">
        <v>0</v>
      </c>
      <c r="F54" s="202">
        <v>0</v>
      </c>
      <c r="G54" s="202">
        <v>17.62</v>
      </c>
      <c r="H54" s="202">
        <v>0</v>
      </c>
      <c r="I54" s="202">
        <v>0</v>
      </c>
      <c r="J54" s="202">
        <v>21.43</v>
      </c>
      <c r="K54" s="202">
        <v>77.02</v>
      </c>
      <c r="L54" s="202">
        <v>29.6</v>
      </c>
      <c r="M54" s="202">
        <v>0</v>
      </c>
      <c r="N54" s="202">
        <v>16.11</v>
      </c>
      <c r="O54" s="202">
        <v>25.35</v>
      </c>
      <c r="P54" s="202">
        <v>33.78</v>
      </c>
      <c r="Q54" s="202">
        <v>2.2200000000000002</v>
      </c>
      <c r="R54" s="202">
        <v>4.87</v>
      </c>
      <c r="S54" s="202">
        <v>2.84</v>
      </c>
      <c r="T54" s="202">
        <v>0</v>
      </c>
      <c r="U54" s="202">
        <v>124.17</v>
      </c>
      <c r="V54" s="202">
        <v>2.5099999999999998</v>
      </c>
      <c r="W54" s="202">
        <v>2.93</v>
      </c>
      <c r="X54" s="202">
        <v>12.37</v>
      </c>
      <c r="Y54" s="202">
        <v>0</v>
      </c>
      <c r="Z54" s="202">
        <v>38.01</v>
      </c>
      <c r="AA54" s="202">
        <v>8.23</v>
      </c>
      <c r="AB54" s="202">
        <v>0</v>
      </c>
      <c r="AC54" s="202">
        <v>10.64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51.42</v>
      </c>
      <c r="AJ54" s="202">
        <v>0</v>
      </c>
      <c r="AK54" s="202">
        <v>9.23</v>
      </c>
      <c r="AL54" s="202">
        <v>0</v>
      </c>
      <c r="AM54" s="202">
        <v>0</v>
      </c>
      <c r="AN54" s="202">
        <v>0</v>
      </c>
      <c r="AO54" s="202">
        <v>106.2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10.46</v>
      </c>
      <c r="E55" s="202">
        <v>0</v>
      </c>
      <c r="F55" s="202">
        <v>0</v>
      </c>
      <c r="G55" s="202">
        <v>17.62</v>
      </c>
      <c r="H55" s="202">
        <v>0</v>
      </c>
      <c r="I55" s="202">
        <v>0</v>
      </c>
      <c r="J55" s="202">
        <v>21.43</v>
      </c>
      <c r="K55" s="202">
        <v>77.02</v>
      </c>
      <c r="L55" s="202">
        <v>29.6</v>
      </c>
      <c r="M55" s="202">
        <v>0</v>
      </c>
      <c r="N55" s="202">
        <v>16.11</v>
      </c>
      <c r="O55" s="202">
        <v>25.35</v>
      </c>
      <c r="P55" s="202">
        <v>33.78</v>
      </c>
      <c r="Q55" s="202">
        <v>2.2200000000000002</v>
      </c>
      <c r="R55" s="202">
        <v>4.87</v>
      </c>
      <c r="S55" s="202">
        <v>2.84</v>
      </c>
      <c r="T55" s="202">
        <v>0</v>
      </c>
      <c r="U55" s="202">
        <v>133.85</v>
      </c>
      <c r="V55" s="202">
        <v>2.5099999999999998</v>
      </c>
      <c r="W55" s="202">
        <v>2.93</v>
      </c>
      <c r="X55" s="202">
        <v>12.37</v>
      </c>
      <c r="Y55" s="202">
        <v>0</v>
      </c>
      <c r="Z55" s="202">
        <v>38.01</v>
      </c>
      <c r="AA55" s="202">
        <v>8.23</v>
      </c>
      <c r="AB55" s="202">
        <v>0</v>
      </c>
      <c r="AC55" s="202">
        <v>10.64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51.42</v>
      </c>
      <c r="AJ55" s="202">
        <v>0</v>
      </c>
      <c r="AK55" s="202">
        <v>9.23</v>
      </c>
      <c r="AL55" s="202">
        <v>0</v>
      </c>
      <c r="AM55" s="202">
        <v>0</v>
      </c>
      <c r="AN55" s="202">
        <v>0</v>
      </c>
      <c r="AO55" s="202">
        <v>106.2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10.46</v>
      </c>
      <c r="E56" s="202">
        <v>0</v>
      </c>
      <c r="F56" s="202">
        <v>0</v>
      </c>
      <c r="G56" s="202">
        <v>17.62</v>
      </c>
      <c r="H56" s="202">
        <v>0</v>
      </c>
      <c r="I56" s="202">
        <v>0</v>
      </c>
      <c r="J56" s="202">
        <v>21.43</v>
      </c>
      <c r="K56" s="202">
        <v>77.02</v>
      </c>
      <c r="L56" s="202">
        <v>29.6</v>
      </c>
      <c r="M56" s="202">
        <v>0</v>
      </c>
      <c r="N56" s="202">
        <v>16.11</v>
      </c>
      <c r="O56" s="202">
        <v>25.35</v>
      </c>
      <c r="P56" s="202">
        <v>33.78</v>
      </c>
      <c r="Q56" s="202">
        <v>2.2200000000000002</v>
      </c>
      <c r="R56" s="202">
        <v>4.87</v>
      </c>
      <c r="S56" s="202">
        <v>2.84</v>
      </c>
      <c r="T56" s="202">
        <v>0</v>
      </c>
      <c r="U56" s="202">
        <v>133.85</v>
      </c>
      <c r="V56" s="202">
        <v>2.5099999999999998</v>
      </c>
      <c r="W56" s="202">
        <v>2.93</v>
      </c>
      <c r="X56" s="202">
        <v>12.37</v>
      </c>
      <c r="Y56" s="202">
        <v>0</v>
      </c>
      <c r="Z56" s="202">
        <v>38.01</v>
      </c>
      <c r="AA56" s="202">
        <v>8.23</v>
      </c>
      <c r="AB56" s="202">
        <v>0</v>
      </c>
      <c r="AC56" s="202">
        <v>10.64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51.42</v>
      </c>
      <c r="AJ56" s="202">
        <v>0</v>
      </c>
      <c r="AK56" s="202">
        <v>9.23</v>
      </c>
      <c r="AL56" s="202">
        <v>0</v>
      </c>
      <c r="AM56" s="202">
        <v>0</v>
      </c>
      <c r="AN56" s="202">
        <v>0</v>
      </c>
      <c r="AO56" s="202">
        <v>106.2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10.46</v>
      </c>
      <c r="E57" s="202">
        <v>0</v>
      </c>
      <c r="F57" s="202">
        <v>0</v>
      </c>
      <c r="G57" s="202">
        <v>17.62</v>
      </c>
      <c r="H57" s="202">
        <v>0</v>
      </c>
      <c r="I57" s="202">
        <v>0</v>
      </c>
      <c r="J57" s="202">
        <v>21.43</v>
      </c>
      <c r="K57" s="202">
        <v>77.02</v>
      </c>
      <c r="L57" s="202">
        <v>29.6</v>
      </c>
      <c r="M57" s="202">
        <v>0</v>
      </c>
      <c r="N57" s="202">
        <v>16.11</v>
      </c>
      <c r="O57" s="202">
        <v>26.44</v>
      </c>
      <c r="P57" s="202">
        <v>33.78</v>
      </c>
      <c r="Q57" s="202">
        <v>2.2200000000000002</v>
      </c>
      <c r="R57" s="202">
        <v>4.87</v>
      </c>
      <c r="S57" s="202">
        <v>2.84</v>
      </c>
      <c r="T57" s="202">
        <v>0</v>
      </c>
      <c r="U57" s="202">
        <v>124.17</v>
      </c>
      <c r="V57" s="202">
        <v>2.5099999999999998</v>
      </c>
      <c r="W57" s="202">
        <v>2.93</v>
      </c>
      <c r="X57" s="202">
        <v>12.37</v>
      </c>
      <c r="Y57" s="202">
        <v>0</v>
      </c>
      <c r="Z57" s="202">
        <v>38.01</v>
      </c>
      <c r="AA57" s="202">
        <v>8.23</v>
      </c>
      <c r="AB57" s="202">
        <v>0</v>
      </c>
      <c r="AC57" s="202">
        <v>10.64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51.42</v>
      </c>
      <c r="AJ57" s="202">
        <v>0</v>
      </c>
      <c r="AK57" s="202">
        <v>9.23</v>
      </c>
      <c r="AL57" s="202">
        <v>0</v>
      </c>
      <c r="AM57" s="202">
        <v>0</v>
      </c>
      <c r="AN57" s="202">
        <v>0</v>
      </c>
      <c r="AO57" s="202">
        <v>106.2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10.46</v>
      </c>
      <c r="E58" s="202">
        <v>0</v>
      </c>
      <c r="F58" s="202">
        <v>0</v>
      </c>
      <c r="G58" s="202">
        <v>17.62</v>
      </c>
      <c r="H58" s="202">
        <v>0</v>
      </c>
      <c r="I58" s="202">
        <v>0</v>
      </c>
      <c r="J58" s="202">
        <v>21.43</v>
      </c>
      <c r="K58" s="202">
        <v>77.02</v>
      </c>
      <c r="L58" s="202">
        <v>29.6</v>
      </c>
      <c r="M58" s="202">
        <v>0</v>
      </c>
      <c r="N58" s="202">
        <v>16.11</v>
      </c>
      <c r="O58" s="202">
        <v>26.44</v>
      </c>
      <c r="P58" s="202">
        <v>33.78</v>
      </c>
      <c r="Q58" s="202">
        <v>2.2200000000000002</v>
      </c>
      <c r="R58" s="202">
        <v>4.87</v>
      </c>
      <c r="S58" s="202">
        <v>2.84</v>
      </c>
      <c r="T58" s="202">
        <v>0</v>
      </c>
      <c r="U58" s="202">
        <v>104.81</v>
      </c>
      <c r="V58" s="202">
        <v>2.5099999999999998</v>
      </c>
      <c r="W58" s="202">
        <v>2.93</v>
      </c>
      <c r="X58" s="202">
        <v>12.37</v>
      </c>
      <c r="Y58" s="202">
        <v>0</v>
      </c>
      <c r="Z58" s="202">
        <v>38.01</v>
      </c>
      <c r="AA58" s="202">
        <v>8.23</v>
      </c>
      <c r="AB58" s="202">
        <v>0</v>
      </c>
      <c r="AC58" s="202">
        <v>10.64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51.42</v>
      </c>
      <c r="AJ58" s="202">
        <v>0</v>
      </c>
      <c r="AK58" s="202">
        <v>9.23</v>
      </c>
      <c r="AL58" s="202">
        <v>0</v>
      </c>
      <c r="AM58" s="202">
        <v>0</v>
      </c>
      <c r="AN58" s="202">
        <v>0</v>
      </c>
      <c r="AO58" s="202">
        <v>106.2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10.46</v>
      </c>
      <c r="E59" s="202">
        <v>0</v>
      </c>
      <c r="F59" s="202">
        <v>0</v>
      </c>
      <c r="G59" s="202">
        <v>17.57</v>
      </c>
      <c r="H59" s="202">
        <v>0</v>
      </c>
      <c r="I59" s="202">
        <v>0</v>
      </c>
      <c r="J59" s="202">
        <v>21.71</v>
      </c>
      <c r="K59" s="202">
        <v>77.02</v>
      </c>
      <c r="L59" s="202">
        <v>29.6</v>
      </c>
      <c r="M59" s="202">
        <v>0</v>
      </c>
      <c r="N59" s="202">
        <v>16.11</v>
      </c>
      <c r="O59" s="202">
        <v>26.44</v>
      </c>
      <c r="P59" s="202">
        <v>33.78</v>
      </c>
      <c r="Q59" s="202">
        <v>2.2200000000000002</v>
      </c>
      <c r="R59" s="202">
        <v>4.87</v>
      </c>
      <c r="S59" s="202">
        <v>2.84</v>
      </c>
      <c r="T59" s="202">
        <v>0</v>
      </c>
      <c r="U59" s="202">
        <v>66.099999999999994</v>
      </c>
      <c r="V59" s="202">
        <v>2.5099999999999998</v>
      </c>
      <c r="W59" s="202">
        <v>3.96</v>
      </c>
      <c r="X59" s="202">
        <v>12.36</v>
      </c>
      <c r="Y59" s="202">
        <v>0</v>
      </c>
      <c r="Z59" s="202">
        <v>38.01</v>
      </c>
      <c r="AA59" s="202">
        <v>8.23</v>
      </c>
      <c r="AB59" s="202">
        <v>0</v>
      </c>
      <c r="AC59" s="202">
        <v>10.64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51.42</v>
      </c>
      <c r="AJ59" s="202">
        <v>0</v>
      </c>
      <c r="AK59" s="202">
        <v>9.23</v>
      </c>
      <c r="AL59" s="202">
        <v>0</v>
      </c>
      <c r="AM59" s="202">
        <v>0</v>
      </c>
      <c r="AN59" s="202">
        <v>0</v>
      </c>
      <c r="AO59" s="202">
        <v>106.2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10.46</v>
      </c>
      <c r="E60" s="202">
        <v>0</v>
      </c>
      <c r="F60" s="202">
        <v>0</v>
      </c>
      <c r="G60" s="202">
        <v>17.57</v>
      </c>
      <c r="H60" s="202">
        <v>0</v>
      </c>
      <c r="I60" s="202">
        <v>0</v>
      </c>
      <c r="J60" s="202">
        <v>21.71</v>
      </c>
      <c r="K60" s="202">
        <v>77.02</v>
      </c>
      <c r="L60" s="202">
        <v>29.6</v>
      </c>
      <c r="M60" s="202">
        <v>0</v>
      </c>
      <c r="N60" s="202">
        <v>16.11</v>
      </c>
      <c r="O60" s="202">
        <v>26.44</v>
      </c>
      <c r="P60" s="202">
        <v>33.78</v>
      </c>
      <c r="Q60" s="202">
        <v>2.2200000000000002</v>
      </c>
      <c r="R60" s="202">
        <v>4.87</v>
      </c>
      <c r="S60" s="202">
        <v>2.84</v>
      </c>
      <c r="T60" s="202">
        <v>0</v>
      </c>
      <c r="U60" s="202">
        <v>9.27</v>
      </c>
      <c r="V60" s="202">
        <v>2.5099999999999998</v>
      </c>
      <c r="W60" s="202">
        <v>3.96</v>
      </c>
      <c r="X60" s="202">
        <v>12.36</v>
      </c>
      <c r="Y60" s="202">
        <v>0</v>
      </c>
      <c r="Z60" s="202">
        <v>38.01</v>
      </c>
      <c r="AA60" s="202">
        <v>8.23</v>
      </c>
      <c r="AB60" s="202">
        <v>0</v>
      </c>
      <c r="AC60" s="202">
        <v>10.64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51.42</v>
      </c>
      <c r="AJ60" s="202">
        <v>0</v>
      </c>
      <c r="AK60" s="202">
        <v>9.23</v>
      </c>
      <c r="AL60" s="202">
        <v>0</v>
      </c>
      <c r="AM60" s="202">
        <v>0</v>
      </c>
      <c r="AN60" s="202">
        <v>0</v>
      </c>
      <c r="AO60" s="202">
        <v>106.2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10.46</v>
      </c>
      <c r="E61" s="202">
        <v>0</v>
      </c>
      <c r="F61" s="202">
        <v>0</v>
      </c>
      <c r="G61" s="202">
        <v>17.57</v>
      </c>
      <c r="H61" s="202">
        <v>0</v>
      </c>
      <c r="I61" s="202">
        <v>0</v>
      </c>
      <c r="J61" s="202">
        <v>21.71</v>
      </c>
      <c r="K61" s="202">
        <v>77.02</v>
      </c>
      <c r="L61" s="202">
        <v>29.6</v>
      </c>
      <c r="M61" s="202">
        <v>0</v>
      </c>
      <c r="N61" s="202">
        <v>0.12</v>
      </c>
      <c r="O61" s="202">
        <v>1.63</v>
      </c>
      <c r="P61" s="202">
        <v>2.17</v>
      </c>
      <c r="Q61" s="202">
        <v>2.2200000000000002</v>
      </c>
      <c r="R61" s="202">
        <v>4.87</v>
      </c>
      <c r="S61" s="202">
        <v>2.84</v>
      </c>
      <c r="T61" s="202">
        <v>0</v>
      </c>
      <c r="U61" s="202">
        <v>9.27</v>
      </c>
      <c r="V61" s="202">
        <v>2.5099999999999998</v>
      </c>
      <c r="W61" s="202">
        <v>3.96</v>
      </c>
      <c r="X61" s="202">
        <v>12.53</v>
      </c>
      <c r="Y61" s="202">
        <v>0</v>
      </c>
      <c r="Z61" s="202">
        <v>38.01</v>
      </c>
      <c r="AA61" s="202">
        <v>8.23</v>
      </c>
      <c r="AB61" s="202">
        <v>0</v>
      </c>
      <c r="AC61" s="202">
        <v>10.64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51.42</v>
      </c>
      <c r="AJ61" s="202">
        <v>0</v>
      </c>
      <c r="AK61" s="202">
        <v>9.23</v>
      </c>
      <c r="AL61" s="202">
        <v>0</v>
      </c>
      <c r="AM61" s="202">
        <v>0</v>
      </c>
      <c r="AN61" s="202">
        <v>0</v>
      </c>
      <c r="AO61" s="202">
        <v>106.2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10.46</v>
      </c>
      <c r="E62" s="202">
        <v>0</v>
      </c>
      <c r="F62" s="202">
        <v>0</v>
      </c>
      <c r="G62" s="202">
        <v>17.57</v>
      </c>
      <c r="H62" s="202">
        <v>0</v>
      </c>
      <c r="I62" s="202">
        <v>0</v>
      </c>
      <c r="J62" s="202">
        <v>21.71</v>
      </c>
      <c r="K62" s="202">
        <v>77.02</v>
      </c>
      <c r="L62" s="202">
        <v>29.6</v>
      </c>
      <c r="M62" s="202">
        <v>0</v>
      </c>
      <c r="N62" s="202">
        <v>0.12</v>
      </c>
      <c r="O62" s="202">
        <v>1.63</v>
      </c>
      <c r="P62" s="202">
        <v>2.17</v>
      </c>
      <c r="Q62" s="202">
        <v>2.2200000000000002</v>
      </c>
      <c r="R62" s="202">
        <v>4.87</v>
      </c>
      <c r="S62" s="202">
        <v>2.84</v>
      </c>
      <c r="T62" s="202">
        <v>0</v>
      </c>
      <c r="U62" s="202">
        <v>9.27</v>
      </c>
      <c r="V62" s="202">
        <v>3.4</v>
      </c>
      <c r="W62" s="202">
        <v>4.03</v>
      </c>
      <c r="X62" s="202">
        <v>12.53</v>
      </c>
      <c r="Y62" s="202">
        <v>0</v>
      </c>
      <c r="Z62" s="202">
        <v>40.369999999999997</v>
      </c>
      <c r="AA62" s="202">
        <v>11.28</v>
      </c>
      <c r="AB62" s="202">
        <v>0</v>
      </c>
      <c r="AC62" s="202">
        <v>10.64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51.42</v>
      </c>
      <c r="AJ62" s="202">
        <v>0</v>
      </c>
      <c r="AK62" s="202">
        <v>9.23</v>
      </c>
      <c r="AL62" s="202">
        <v>0</v>
      </c>
      <c r="AM62" s="202">
        <v>0</v>
      </c>
      <c r="AN62" s="202">
        <v>0</v>
      </c>
      <c r="AO62" s="202">
        <v>106.2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10.46</v>
      </c>
      <c r="E63" s="202">
        <v>0</v>
      </c>
      <c r="F63" s="202">
        <v>0</v>
      </c>
      <c r="G63" s="202">
        <v>17.57</v>
      </c>
      <c r="H63" s="202">
        <v>0</v>
      </c>
      <c r="I63" s="202">
        <v>0</v>
      </c>
      <c r="J63" s="202">
        <v>21.71</v>
      </c>
      <c r="K63" s="202">
        <v>77.02</v>
      </c>
      <c r="L63" s="202">
        <v>29.6</v>
      </c>
      <c r="M63" s="202">
        <v>0</v>
      </c>
      <c r="N63" s="202">
        <v>0.12</v>
      </c>
      <c r="O63" s="202">
        <v>1.63</v>
      </c>
      <c r="P63" s="202">
        <v>2.17</v>
      </c>
      <c r="Q63" s="202">
        <v>2.2200000000000002</v>
      </c>
      <c r="R63" s="202">
        <v>4.87</v>
      </c>
      <c r="S63" s="202">
        <v>2.84</v>
      </c>
      <c r="T63" s="202">
        <v>0</v>
      </c>
      <c r="U63" s="202">
        <v>9.27</v>
      </c>
      <c r="V63" s="202">
        <v>0.17</v>
      </c>
      <c r="W63" s="202">
        <v>0.27</v>
      </c>
      <c r="X63" s="202">
        <v>0.81</v>
      </c>
      <c r="Y63" s="202">
        <v>0</v>
      </c>
      <c r="Z63" s="202">
        <v>38.01</v>
      </c>
      <c r="AA63" s="202">
        <v>8.23</v>
      </c>
      <c r="AB63" s="202">
        <v>0</v>
      </c>
      <c r="AC63" s="202">
        <v>10.64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51.42</v>
      </c>
      <c r="AJ63" s="202">
        <v>0</v>
      </c>
      <c r="AK63" s="202">
        <v>9.23</v>
      </c>
      <c r="AL63" s="202">
        <v>0</v>
      </c>
      <c r="AM63" s="202">
        <v>0</v>
      </c>
      <c r="AN63" s="202">
        <v>0</v>
      </c>
      <c r="AO63" s="202">
        <v>106.2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10.46</v>
      </c>
      <c r="E64" s="202">
        <v>0</v>
      </c>
      <c r="F64" s="202">
        <v>0</v>
      </c>
      <c r="G64" s="202">
        <v>17.57</v>
      </c>
      <c r="H64" s="202">
        <v>0</v>
      </c>
      <c r="I64" s="202">
        <v>0</v>
      </c>
      <c r="J64" s="202">
        <v>21.71</v>
      </c>
      <c r="K64" s="202">
        <v>77.02</v>
      </c>
      <c r="L64" s="202">
        <v>29.6</v>
      </c>
      <c r="M64" s="202">
        <v>0</v>
      </c>
      <c r="N64" s="202">
        <v>0.12</v>
      </c>
      <c r="O64" s="202">
        <v>1.63</v>
      </c>
      <c r="P64" s="202">
        <v>2.17</v>
      </c>
      <c r="Q64" s="202">
        <v>2.2200000000000002</v>
      </c>
      <c r="R64" s="202">
        <v>4.87</v>
      </c>
      <c r="S64" s="202">
        <v>2.84</v>
      </c>
      <c r="T64" s="202">
        <v>0</v>
      </c>
      <c r="U64" s="202">
        <v>9.27</v>
      </c>
      <c r="V64" s="202">
        <v>0.17</v>
      </c>
      <c r="W64" s="202">
        <v>0.27</v>
      </c>
      <c r="X64" s="202">
        <v>0.81</v>
      </c>
      <c r="Y64" s="202">
        <v>0</v>
      </c>
      <c r="Z64" s="202">
        <v>38.01</v>
      </c>
      <c r="AA64" s="202">
        <v>8.23</v>
      </c>
      <c r="AB64" s="202">
        <v>0</v>
      </c>
      <c r="AC64" s="202">
        <v>10.64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51.42</v>
      </c>
      <c r="AJ64" s="202">
        <v>0</v>
      </c>
      <c r="AK64" s="202">
        <v>9.23</v>
      </c>
      <c r="AL64" s="202">
        <v>0</v>
      </c>
      <c r="AM64" s="202">
        <v>0</v>
      </c>
      <c r="AN64" s="202">
        <v>0</v>
      </c>
      <c r="AO64" s="202">
        <v>106.2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10.46</v>
      </c>
      <c r="E65" s="202">
        <v>0</v>
      </c>
      <c r="F65" s="202">
        <v>0</v>
      </c>
      <c r="G65" s="202">
        <v>17.57</v>
      </c>
      <c r="H65" s="202">
        <v>0</v>
      </c>
      <c r="I65" s="202">
        <v>0</v>
      </c>
      <c r="J65" s="202">
        <v>21.71</v>
      </c>
      <c r="K65" s="202">
        <v>77.02</v>
      </c>
      <c r="L65" s="202">
        <v>29.6</v>
      </c>
      <c r="M65" s="202">
        <v>0</v>
      </c>
      <c r="N65" s="202">
        <v>0.12</v>
      </c>
      <c r="O65" s="202">
        <v>1.63</v>
      </c>
      <c r="P65" s="202">
        <v>2.17</v>
      </c>
      <c r="Q65" s="202">
        <v>2.2200000000000002</v>
      </c>
      <c r="R65" s="202">
        <v>4.87</v>
      </c>
      <c r="S65" s="202">
        <v>2.84</v>
      </c>
      <c r="T65" s="202">
        <v>0</v>
      </c>
      <c r="U65" s="202">
        <v>9.27</v>
      </c>
      <c r="V65" s="202">
        <v>2.38</v>
      </c>
      <c r="W65" s="202">
        <v>3.72</v>
      </c>
      <c r="X65" s="202">
        <v>10.7</v>
      </c>
      <c r="Y65" s="202">
        <v>0</v>
      </c>
      <c r="Z65" s="202">
        <v>38.01</v>
      </c>
      <c r="AA65" s="202">
        <v>8.23</v>
      </c>
      <c r="AB65" s="202">
        <v>0</v>
      </c>
      <c r="AC65" s="202">
        <v>10.64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51.42</v>
      </c>
      <c r="AJ65" s="202">
        <v>0</v>
      </c>
      <c r="AK65" s="202">
        <v>9.23</v>
      </c>
      <c r="AL65" s="202">
        <v>0</v>
      </c>
      <c r="AM65" s="202">
        <v>0</v>
      </c>
      <c r="AN65" s="202">
        <v>0</v>
      </c>
      <c r="AO65" s="202">
        <v>106.2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10.46</v>
      </c>
      <c r="E66" s="202">
        <v>0</v>
      </c>
      <c r="F66" s="202">
        <v>0</v>
      </c>
      <c r="G66" s="202">
        <v>17.57</v>
      </c>
      <c r="H66" s="202">
        <v>0</v>
      </c>
      <c r="I66" s="202">
        <v>0</v>
      </c>
      <c r="J66" s="202">
        <v>21.71</v>
      </c>
      <c r="K66" s="202">
        <v>77.02</v>
      </c>
      <c r="L66" s="202">
        <v>29.6</v>
      </c>
      <c r="M66" s="202">
        <v>0</v>
      </c>
      <c r="N66" s="202">
        <v>0.12</v>
      </c>
      <c r="O66" s="202">
        <v>1.63</v>
      </c>
      <c r="P66" s="202">
        <v>2.17</v>
      </c>
      <c r="Q66" s="202">
        <v>2.2200000000000002</v>
      </c>
      <c r="R66" s="202">
        <v>4.87</v>
      </c>
      <c r="S66" s="202">
        <v>2.84</v>
      </c>
      <c r="T66" s="202">
        <v>0</v>
      </c>
      <c r="U66" s="202">
        <v>9.27</v>
      </c>
      <c r="V66" s="202">
        <v>2.38</v>
      </c>
      <c r="W66" s="202">
        <v>3.72</v>
      </c>
      <c r="X66" s="202">
        <v>12.53</v>
      </c>
      <c r="Y66" s="202">
        <v>0</v>
      </c>
      <c r="Z66" s="202">
        <v>38.01</v>
      </c>
      <c r="AA66" s="202">
        <v>8.23</v>
      </c>
      <c r="AB66" s="202">
        <v>0</v>
      </c>
      <c r="AC66" s="202">
        <v>10.41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51.42</v>
      </c>
      <c r="AJ66" s="202">
        <v>0</v>
      </c>
      <c r="AK66" s="202">
        <v>9.23</v>
      </c>
      <c r="AL66" s="202">
        <v>0</v>
      </c>
      <c r="AM66" s="202">
        <v>0</v>
      </c>
      <c r="AN66" s="202">
        <v>0</v>
      </c>
      <c r="AO66" s="202">
        <v>106.2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10.19</v>
      </c>
      <c r="E67" s="202">
        <v>0</v>
      </c>
      <c r="F67" s="202">
        <v>0</v>
      </c>
      <c r="G67" s="202">
        <v>17.57</v>
      </c>
      <c r="H67" s="202">
        <v>0</v>
      </c>
      <c r="I67" s="202">
        <v>0</v>
      </c>
      <c r="J67" s="202">
        <v>21.71</v>
      </c>
      <c r="K67" s="202">
        <v>77.02</v>
      </c>
      <c r="L67" s="202">
        <v>29.6</v>
      </c>
      <c r="M67" s="202">
        <v>0</v>
      </c>
      <c r="N67" s="202">
        <v>0.46</v>
      </c>
      <c r="O67" s="202">
        <v>1.63</v>
      </c>
      <c r="P67" s="202">
        <v>2.17</v>
      </c>
      <c r="Q67" s="202">
        <v>2.2200000000000002</v>
      </c>
      <c r="R67" s="202">
        <v>4.87</v>
      </c>
      <c r="S67" s="202">
        <v>2.84</v>
      </c>
      <c r="T67" s="202">
        <v>0</v>
      </c>
      <c r="U67" s="202">
        <v>9.27</v>
      </c>
      <c r="V67" s="202">
        <v>2.38</v>
      </c>
      <c r="W67" s="202">
        <v>3.72</v>
      </c>
      <c r="X67" s="202">
        <v>12.53</v>
      </c>
      <c r="Y67" s="202">
        <v>0</v>
      </c>
      <c r="Z67" s="202">
        <v>38.01</v>
      </c>
      <c r="AA67" s="202">
        <v>8.23</v>
      </c>
      <c r="AB67" s="202">
        <v>0</v>
      </c>
      <c r="AC67" s="202">
        <v>10.41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51.42</v>
      </c>
      <c r="AJ67" s="202">
        <v>0</v>
      </c>
      <c r="AK67" s="202">
        <v>9.23</v>
      </c>
      <c r="AL67" s="202">
        <v>0</v>
      </c>
      <c r="AM67" s="202">
        <v>0</v>
      </c>
      <c r="AN67" s="202">
        <v>0</v>
      </c>
      <c r="AO67" s="202">
        <v>106.2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10.19</v>
      </c>
      <c r="E68" s="202">
        <v>0</v>
      </c>
      <c r="F68" s="202">
        <v>0</v>
      </c>
      <c r="G68" s="202">
        <v>17.57</v>
      </c>
      <c r="H68" s="202">
        <v>0</v>
      </c>
      <c r="I68" s="202">
        <v>0</v>
      </c>
      <c r="J68" s="202">
        <v>21.71</v>
      </c>
      <c r="K68" s="202">
        <v>77.02</v>
      </c>
      <c r="L68" s="202">
        <v>29.6</v>
      </c>
      <c r="M68" s="202">
        <v>0</v>
      </c>
      <c r="N68" s="202">
        <v>0.46</v>
      </c>
      <c r="O68" s="202">
        <v>1.63</v>
      </c>
      <c r="P68" s="202">
        <v>2.17</v>
      </c>
      <c r="Q68" s="202">
        <v>2.2200000000000002</v>
      </c>
      <c r="R68" s="202">
        <v>4.87</v>
      </c>
      <c r="S68" s="202">
        <v>2.84</v>
      </c>
      <c r="T68" s="202">
        <v>0</v>
      </c>
      <c r="U68" s="202">
        <v>9.27</v>
      </c>
      <c r="V68" s="202">
        <v>2.38</v>
      </c>
      <c r="W68" s="202">
        <v>3.72</v>
      </c>
      <c r="X68" s="202">
        <v>12.53</v>
      </c>
      <c r="Y68" s="202">
        <v>0</v>
      </c>
      <c r="Z68" s="202">
        <v>38.01</v>
      </c>
      <c r="AA68" s="202">
        <v>11.28</v>
      </c>
      <c r="AB68" s="202">
        <v>0</v>
      </c>
      <c r="AC68" s="202">
        <v>10.41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51.42</v>
      </c>
      <c r="AJ68" s="202">
        <v>0</v>
      </c>
      <c r="AK68" s="202">
        <v>9.23</v>
      </c>
      <c r="AL68" s="202">
        <v>0</v>
      </c>
      <c r="AM68" s="202">
        <v>0</v>
      </c>
      <c r="AN68" s="202">
        <v>0</v>
      </c>
      <c r="AO68" s="202">
        <v>106.2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10.19</v>
      </c>
      <c r="E69" s="202">
        <v>0</v>
      </c>
      <c r="F69" s="202">
        <v>0</v>
      </c>
      <c r="G69" s="202">
        <v>17.57</v>
      </c>
      <c r="H69" s="202">
        <v>0</v>
      </c>
      <c r="I69" s="202">
        <v>0</v>
      </c>
      <c r="J69" s="202">
        <v>21.71</v>
      </c>
      <c r="K69" s="202">
        <v>77.02</v>
      </c>
      <c r="L69" s="202">
        <v>29.6</v>
      </c>
      <c r="M69" s="202">
        <v>0</v>
      </c>
      <c r="N69" s="202">
        <v>0.46</v>
      </c>
      <c r="O69" s="202">
        <v>1.63</v>
      </c>
      <c r="P69" s="202">
        <v>2.17</v>
      </c>
      <c r="Q69" s="202">
        <v>2.2200000000000002</v>
      </c>
      <c r="R69" s="202">
        <v>4.87</v>
      </c>
      <c r="S69" s="202">
        <v>2.84</v>
      </c>
      <c r="T69" s="202">
        <v>0</v>
      </c>
      <c r="U69" s="202">
        <v>9.27</v>
      </c>
      <c r="V69" s="202">
        <v>2.2799999999999998</v>
      </c>
      <c r="W69" s="202">
        <v>3.72</v>
      </c>
      <c r="X69" s="202">
        <v>12.36</v>
      </c>
      <c r="Y69" s="202">
        <v>0</v>
      </c>
      <c r="Z69" s="202">
        <v>38.01</v>
      </c>
      <c r="AA69" s="202">
        <v>8.23</v>
      </c>
      <c r="AB69" s="202">
        <v>0</v>
      </c>
      <c r="AC69" s="202">
        <v>10.41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51.42</v>
      </c>
      <c r="AJ69" s="202">
        <v>0</v>
      </c>
      <c r="AK69" s="202">
        <v>9.23</v>
      </c>
      <c r="AL69" s="202">
        <v>0</v>
      </c>
      <c r="AM69" s="202">
        <v>0</v>
      </c>
      <c r="AN69" s="202">
        <v>0</v>
      </c>
      <c r="AO69" s="202">
        <v>106.2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10.19</v>
      </c>
      <c r="E70" s="202">
        <v>0</v>
      </c>
      <c r="F70" s="202">
        <v>0</v>
      </c>
      <c r="G70" s="202">
        <v>17.57</v>
      </c>
      <c r="H70" s="202">
        <v>0</v>
      </c>
      <c r="I70" s="202">
        <v>0</v>
      </c>
      <c r="J70" s="202">
        <v>21.71</v>
      </c>
      <c r="K70" s="202">
        <v>77.02</v>
      </c>
      <c r="L70" s="202">
        <v>29.6</v>
      </c>
      <c r="M70" s="202">
        <v>0</v>
      </c>
      <c r="N70" s="202">
        <v>0.46</v>
      </c>
      <c r="O70" s="202">
        <v>1.63</v>
      </c>
      <c r="P70" s="202">
        <v>2.17</v>
      </c>
      <c r="Q70" s="202">
        <v>2.2200000000000002</v>
      </c>
      <c r="R70" s="202">
        <v>4.87</v>
      </c>
      <c r="S70" s="202">
        <v>2.84</v>
      </c>
      <c r="T70" s="202">
        <v>0</v>
      </c>
      <c r="U70" s="202">
        <v>9.27</v>
      </c>
      <c r="V70" s="202">
        <v>2.2799999999999998</v>
      </c>
      <c r="W70" s="202">
        <v>3.72</v>
      </c>
      <c r="X70" s="202">
        <v>12.36</v>
      </c>
      <c r="Y70" s="202">
        <v>0</v>
      </c>
      <c r="Z70" s="202">
        <v>38.01</v>
      </c>
      <c r="AA70" s="202">
        <v>8.23</v>
      </c>
      <c r="AB70" s="202">
        <v>0</v>
      </c>
      <c r="AC70" s="202">
        <v>10.41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51.42</v>
      </c>
      <c r="AJ70" s="202">
        <v>0</v>
      </c>
      <c r="AK70" s="202">
        <v>9.23</v>
      </c>
      <c r="AL70" s="202">
        <v>0</v>
      </c>
      <c r="AM70" s="202">
        <v>0</v>
      </c>
      <c r="AN70" s="202">
        <v>0</v>
      </c>
      <c r="AO70" s="202">
        <v>106.2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10.19</v>
      </c>
      <c r="E71" s="202">
        <v>0</v>
      </c>
      <c r="F71" s="202">
        <v>0</v>
      </c>
      <c r="G71" s="202">
        <v>17.57</v>
      </c>
      <c r="H71" s="202">
        <v>0</v>
      </c>
      <c r="I71" s="202">
        <v>0</v>
      </c>
      <c r="J71" s="202">
        <v>21.71</v>
      </c>
      <c r="K71" s="202">
        <v>77.02</v>
      </c>
      <c r="L71" s="202">
        <v>29.6</v>
      </c>
      <c r="M71" s="202">
        <v>0</v>
      </c>
      <c r="N71" s="202">
        <v>0.46</v>
      </c>
      <c r="O71" s="202">
        <v>1.63</v>
      </c>
      <c r="P71" s="202">
        <v>2.17</v>
      </c>
      <c r="Q71" s="202">
        <v>2.2200000000000002</v>
      </c>
      <c r="R71" s="202">
        <v>4.87</v>
      </c>
      <c r="S71" s="202">
        <v>2.84</v>
      </c>
      <c r="T71" s="202">
        <v>0</v>
      </c>
      <c r="U71" s="202">
        <v>9.27</v>
      </c>
      <c r="V71" s="202">
        <v>2.2799999999999998</v>
      </c>
      <c r="W71" s="202">
        <v>3.72</v>
      </c>
      <c r="X71" s="202">
        <v>12.36</v>
      </c>
      <c r="Y71" s="202">
        <v>0</v>
      </c>
      <c r="Z71" s="202">
        <v>38.01</v>
      </c>
      <c r="AA71" s="202">
        <v>8.23</v>
      </c>
      <c r="AB71" s="202">
        <v>0</v>
      </c>
      <c r="AC71" s="202">
        <v>10.64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51.42</v>
      </c>
      <c r="AJ71" s="202">
        <v>0</v>
      </c>
      <c r="AK71" s="202">
        <v>9.23</v>
      </c>
      <c r="AL71" s="202">
        <v>0</v>
      </c>
      <c r="AM71" s="202">
        <v>0</v>
      </c>
      <c r="AN71" s="202">
        <v>0</v>
      </c>
      <c r="AO71" s="202">
        <v>106.2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10.19</v>
      </c>
      <c r="E72" s="202">
        <v>0</v>
      </c>
      <c r="F72" s="202">
        <v>0</v>
      </c>
      <c r="G72" s="202">
        <v>17.57</v>
      </c>
      <c r="H72" s="202">
        <v>0</v>
      </c>
      <c r="I72" s="202">
        <v>0</v>
      </c>
      <c r="J72" s="202">
        <v>21.71</v>
      </c>
      <c r="K72" s="202">
        <v>77.02</v>
      </c>
      <c r="L72" s="202">
        <v>29.6</v>
      </c>
      <c r="M72" s="202">
        <v>0</v>
      </c>
      <c r="N72" s="202">
        <v>0.46</v>
      </c>
      <c r="O72" s="202">
        <v>1.63</v>
      </c>
      <c r="P72" s="202">
        <v>2.17</v>
      </c>
      <c r="Q72" s="202">
        <v>2.2200000000000002</v>
      </c>
      <c r="R72" s="202">
        <v>4.87</v>
      </c>
      <c r="S72" s="202">
        <v>2.84</v>
      </c>
      <c r="T72" s="202">
        <v>0</v>
      </c>
      <c r="U72" s="202">
        <v>9.27</v>
      </c>
      <c r="V72" s="202">
        <v>0.17</v>
      </c>
      <c r="W72" s="202">
        <v>0.27</v>
      </c>
      <c r="X72" s="202">
        <v>0.81</v>
      </c>
      <c r="Y72" s="202">
        <v>0</v>
      </c>
      <c r="Z72" s="202">
        <v>38.01</v>
      </c>
      <c r="AA72" s="202">
        <v>8.23</v>
      </c>
      <c r="AB72" s="202">
        <v>0</v>
      </c>
      <c r="AC72" s="202">
        <v>10.64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51.42</v>
      </c>
      <c r="AJ72" s="202">
        <v>0</v>
      </c>
      <c r="AK72" s="202">
        <v>9.23</v>
      </c>
      <c r="AL72" s="202">
        <v>0</v>
      </c>
      <c r="AM72" s="202">
        <v>0</v>
      </c>
      <c r="AN72" s="202">
        <v>0</v>
      </c>
      <c r="AO72" s="202">
        <v>106.2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10.19</v>
      </c>
      <c r="E73" s="202">
        <v>0</v>
      </c>
      <c r="F73" s="202">
        <v>0</v>
      </c>
      <c r="G73" s="202">
        <v>17.57</v>
      </c>
      <c r="H73" s="202">
        <v>0</v>
      </c>
      <c r="I73" s="202">
        <v>0</v>
      </c>
      <c r="J73" s="202">
        <v>21.71</v>
      </c>
      <c r="K73" s="202">
        <v>77.02</v>
      </c>
      <c r="L73" s="202">
        <v>29.6</v>
      </c>
      <c r="M73" s="202">
        <v>0</v>
      </c>
      <c r="N73" s="202">
        <v>0.46</v>
      </c>
      <c r="O73" s="202">
        <v>1.63</v>
      </c>
      <c r="P73" s="202">
        <v>2.17</v>
      </c>
      <c r="Q73" s="202">
        <v>2.2200000000000002</v>
      </c>
      <c r="R73" s="202">
        <v>4.87</v>
      </c>
      <c r="S73" s="202">
        <v>2.84</v>
      </c>
      <c r="T73" s="202">
        <v>0</v>
      </c>
      <c r="U73" s="202">
        <v>9.27</v>
      </c>
      <c r="V73" s="202">
        <v>0.17</v>
      </c>
      <c r="W73" s="202">
        <v>0.27</v>
      </c>
      <c r="X73" s="202">
        <v>0.81</v>
      </c>
      <c r="Y73" s="202">
        <v>0</v>
      </c>
      <c r="Z73" s="202">
        <v>38.01</v>
      </c>
      <c r="AA73" s="202">
        <v>8.23</v>
      </c>
      <c r="AB73" s="202">
        <v>0</v>
      </c>
      <c r="AC73" s="202">
        <v>10.64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51.42</v>
      </c>
      <c r="AJ73" s="202">
        <v>0</v>
      </c>
      <c r="AK73" s="202">
        <v>9.23</v>
      </c>
      <c r="AL73" s="202">
        <v>0</v>
      </c>
      <c r="AM73" s="202">
        <v>0</v>
      </c>
      <c r="AN73" s="202">
        <v>0</v>
      </c>
      <c r="AO73" s="202">
        <v>106.2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10.19</v>
      </c>
      <c r="E74" s="202">
        <v>0</v>
      </c>
      <c r="F74" s="202">
        <v>0</v>
      </c>
      <c r="G74" s="202">
        <v>17.57</v>
      </c>
      <c r="H74" s="202">
        <v>0</v>
      </c>
      <c r="I74" s="202">
        <v>0</v>
      </c>
      <c r="J74" s="202">
        <v>21.71</v>
      </c>
      <c r="K74" s="202">
        <v>77.02</v>
      </c>
      <c r="L74" s="202">
        <v>29.6</v>
      </c>
      <c r="M74" s="202">
        <v>0</v>
      </c>
      <c r="N74" s="202">
        <v>0.46</v>
      </c>
      <c r="O74" s="202">
        <v>1.63</v>
      </c>
      <c r="P74" s="202">
        <v>2.17</v>
      </c>
      <c r="Q74" s="202">
        <v>2.2200000000000002</v>
      </c>
      <c r="R74" s="202">
        <v>4.87</v>
      </c>
      <c r="S74" s="202">
        <v>2.84</v>
      </c>
      <c r="T74" s="202">
        <v>0</v>
      </c>
      <c r="U74" s="202">
        <v>9.27</v>
      </c>
      <c r="V74" s="202">
        <v>0.17</v>
      </c>
      <c r="W74" s="202">
        <v>0.27</v>
      </c>
      <c r="X74" s="202">
        <v>0.81</v>
      </c>
      <c r="Y74" s="202">
        <v>0</v>
      </c>
      <c r="Z74" s="202">
        <v>38.01</v>
      </c>
      <c r="AA74" s="202">
        <v>8.23</v>
      </c>
      <c r="AB74" s="202">
        <v>0</v>
      </c>
      <c r="AC74" s="202">
        <v>10.64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51.42</v>
      </c>
      <c r="AJ74" s="202">
        <v>0</v>
      </c>
      <c r="AK74" s="202">
        <v>9.23</v>
      </c>
      <c r="AL74" s="202">
        <v>0</v>
      </c>
      <c r="AM74" s="202">
        <v>0</v>
      </c>
      <c r="AN74" s="202">
        <v>0</v>
      </c>
      <c r="AO74" s="202">
        <v>106.2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10.32</v>
      </c>
      <c r="E75" s="202">
        <v>0</v>
      </c>
      <c r="F75" s="202">
        <v>0</v>
      </c>
      <c r="G75" s="202">
        <v>17.57</v>
      </c>
      <c r="H75" s="202">
        <v>0</v>
      </c>
      <c r="I75" s="202">
        <v>0</v>
      </c>
      <c r="J75" s="202">
        <v>21.71</v>
      </c>
      <c r="K75" s="202">
        <v>77.02</v>
      </c>
      <c r="L75" s="202">
        <v>29.6</v>
      </c>
      <c r="M75" s="202">
        <v>0</v>
      </c>
      <c r="N75" s="202">
        <v>0.46</v>
      </c>
      <c r="O75" s="202">
        <v>1.63</v>
      </c>
      <c r="P75" s="202">
        <v>2.17</v>
      </c>
      <c r="Q75" s="202">
        <v>2.2200000000000002</v>
      </c>
      <c r="R75" s="202">
        <v>4.83</v>
      </c>
      <c r="S75" s="202">
        <v>2.78</v>
      </c>
      <c r="T75" s="202">
        <v>0</v>
      </c>
      <c r="U75" s="202">
        <v>9.27</v>
      </c>
      <c r="V75" s="202">
        <v>0.17</v>
      </c>
      <c r="W75" s="202">
        <v>0.72</v>
      </c>
      <c r="X75" s="202">
        <v>1.32</v>
      </c>
      <c r="Y75" s="202">
        <v>0</v>
      </c>
      <c r="Z75" s="202">
        <v>37.44</v>
      </c>
      <c r="AA75" s="202">
        <v>8.24</v>
      </c>
      <c r="AB75" s="202">
        <v>0</v>
      </c>
      <c r="AC75" s="202">
        <v>10.64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51.42</v>
      </c>
      <c r="AJ75" s="202">
        <v>0</v>
      </c>
      <c r="AK75" s="202">
        <v>9.23</v>
      </c>
      <c r="AL75" s="202">
        <v>0</v>
      </c>
      <c r="AM75" s="202">
        <v>0</v>
      </c>
      <c r="AN75" s="202">
        <v>0</v>
      </c>
      <c r="AO75" s="202">
        <v>108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10.32</v>
      </c>
      <c r="E76" s="202">
        <v>0</v>
      </c>
      <c r="F76" s="202">
        <v>0</v>
      </c>
      <c r="G76" s="202">
        <v>17.57</v>
      </c>
      <c r="H76" s="202">
        <v>0</v>
      </c>
      <c r="I76" s="202">
        <v>0</v>
      </c>
      <c r="J76" s="202">
        <v>21.71</v>
      </c>
      <c r="K76" s="202">
        <v>77.02</v>
      </c>
      <c r="L76" s="202">
        <v>29.6</v>
      </c>
      <c r="M76" s="202">
        <v>0</v>
      </c>
      <c r="N76" s="202">
        <v>0.46</v>
      </c>
      <c r="O76" s="202">
        <v>1.63</v>
      </c>
      <c r="P76" s="202">
        <v>2.17</v>
      </c>
      <c r="Q76" s="202">
        <v>2.2200000000000002</v>
      </c>
      <c r="R76" s="202">
        <v>4.83</v>
      </c>
      <c r="S76" s="202">
        <v>2.78</v>
      </c>
      <c r="T76" s="202">
        <v>0</v>
      </c>
      <c r="U76" s="202">
        <v>9.27</v>
      </c>
      <c r="V76" s="202">
        <v>0.17</v>
      </c>
      <c r="W76" s="202">
        <v>0.27</v>
      </c>
      <c r="X76" s="202">
        <v>0.81</v>
      </c>
      <c r="Y76" s="202">
        <v>0</v>
      </c>
      <c r="Z76" s="202">
        <v>37.64</v>
      </c>
      <c r="AA76" s="202">
        <v>10.91</v>
      </c>
      <c r="AB76" s="202">
        <v>0</v>
      </c>
      <c r="AC76" s="202">
        <v>10.64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51.42</v>
      </c>
      <c r="AJ76" s="202">
        <v>0</v>
      </c>
      <c r="AK76" s="202">
        <v>9.23</v>
      </c>
      <c r="AL76" s="202">
        <v>0</v>
      </c>
      <c r="AM76" s="202">
        <v>0</v>
      </c>
      <c r="AN76" s="202">
        <v>0</v>
      </c>
      <c r="AO76" s="202">
        <v>108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10.32</v>
      </c>
      <c r="E77" s="202">
        <v>0</v>
      </c>
      <c r="F77" s="202">
        <v>0</v>
      </c>
      <c r="G77" s="202">
        <v>17.57</v>
      </c>
      <c r="H77" s="202">
        <v>0</v>
      </c>
      <c r="I77" s="202">
        <v>0</v>
      </c>
      <c r="J77" s="202">
        <v>21.71</v>
      </c>
      <c r="K77" s="202">
        <v>77.02</v>
      </c>
      <c r="L77" s="202">
        <v>29.88</v>
      </c>
      <c r="M77" s="202">
        <v>0</v>
      </c>
      <c r="N77" s="202">
        <v>0.46</v>
      </c>
      <c r="O77" s="202">
        <v>1.63</v>
      </c>
      <c r="P77" s="202">
        <v>2.17</v>
      </c>
      <c r="Q77" s="202">
        <v>2.3199999999999998</v>
      </c>
      <c r="R77" s="202">
        <v>4.96</v>
      </c>
      <c r="S77" s="202">
        <v>2.84</v>
      </c>
      <c r="T77" s="202">
        <v>0</v>
      </c>
      <c r="U77" s="202">
        <v>9.27</v>
      </c>
      <c r="V77" s="202">
        <v>0.17</v>
      </c>
      <c r="W77" s="202">
        <v>0.27</v>
      </c>
      <c r="X77" s="202">
        <v>0.81</v>
      </c>
      <c r="Y77" s="202">
        <v>0</v>
      </c>
      <c r="Z77" s="202">
        <v>38.01</v>
      </c>
      <c r="AA77" s="202">
        <v>11.3</v>
      </c>
      <c r="AB77" s="202">
        <v>0</v>
      </c>
      <c r="AC77" s="202">
        <v>10.64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51.42</v>
      </c>
      <c r="AJ77" s="202">
        <v>0</v>
      </c>
      <c r="AK77" s="202">
        <v>9.23</v>
      </c>
      <c r="AL77" s="202">
        <v>0</v>
      </c>
      <c r="AM77" s="202">
        <v>0</v>
      </c>
      <c r="AN77" s="202">
        <v>0</v>
      </c>
      <c r="AO77" s="202">
        <v>108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10.4</v>
      </c>
      <c r="E78" s="202">
        <v>0</v>
      </c>
      <c r="F78" s="202">
        <v>0</v>
      </c>
      <c r="G78" s="202">
        <v>17.57</v>
      </c>
      <c r="H78" s="202">
        <v>0</v>
      </c>
      <c r="I78" s="202">
        <v>0</v>
      </c>
      <c r="J78" s="202">
        <v>21.71</v>
      </c>
      <c r="K78" s="202">
        <v>77.02</v>
      </c>
      <c r="L78" s="202">
        <v>29.88</v>
      </c>
      <c r="M78" s="202">
        <v>0</v>
      </c>
      <c r="N78" s="202">
        <v>0.46</v>
      </c>
      <c r="O78" s="202">
        <v>1.63</v>
      </c>
      <c r="P78" s="202">
        <v>2.17</v>
      </c>
      <c r="Q78" s="202">
        <v>2.3199999999999998</v>
      </c>
      <c r="R78" s="202">
        <v>4.96</v>
      </c>
      <c r="S78" s="202">
        <v>2.84</v>
      </c>
      <c r="T78" s="202">
        <v>0</v>
      </c>
      <c r="U78" s="202">
        <v>9.27</v>
      </c>
      <c r="V78" s="202">
        <v>0.17</v>
      </c>
      <c r="W78" s="202">
        <v>0.27</v>
      </c>
      <c r="X78" s="202">
        <v>0.81</v>
      </c>
      <c r="Y78" s="202">
        <v>0</v>
      </c>
      <c r="Z78" s="202">
        <v>38.01</v>
      </c>
      <c r="AA78" s="202">
        <v>11.3</v>
      </c>
      <c r="AB78" s="202">
        <v>0</v>
      </c>
      <c r="AC78" s="202">
        <v>10.64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51.42</v>
      </c>
      <c r="AJ78" s="202">
        <v>0</v>
      </c>
      <c r="AK78" s="202">
        <v>9.23</v>
      </c>
      <c r="AL78" s="202">
        <v>0</v>
      </c>
      <c r="AM78" s="202">
        <v>0</v>
      </c>
      <c r="AN78" s="202">
        <v>0</v>
      </c>
      <c r="AO78" s="202">
        <v>108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10.46</v>
      </c>
      <c r="E79" s="202">
        <v>0</v>
      </c>
      <c r="F79" s="202">
        <v>0</v>
      </c>
      <c r="G79" s="202">
        <v>17.57</v>
      </c>
      <c r="H79" s="202">
        <v>0</v>
      </c>
      <c r="I79" s="202">
        <v>0</v>
      </c>
      <c r="J79" s="202">
        <v>21.71</v>
      </c>
      <c r="K79" s="202">
        <v>77.069999999999993</v>
      </c>
      <c r="L79" s="202">
        <v>29.88</v>
      </c>
      <c r="M79" s="202">
        <v>0</v>
      </c>
      <c r="N79" s="202">
        <v>0.46</v>
      </c>
      <c r="O79" s="202">
        <v>1.63</v>
      </c>
      <c r="P79" s="202">
        <v>2.17</v>
      </c>
      <c r="Q79" s="202">
        <v>2.3199999999999998</v>
      </c>
      <c r="R79" s="202">
        <v>4.96</v>
      </c>
      <c r="S79" s="202">
        <v>2.84</v>
      </c>
      <c r="T79" s="202">
        <v>0</v>
      </c>
      <c r="U79" s="202">
        <v>9.27</v>
      </c>
      <c r="V79" s="202">
        <v>0.17</v>
      </c>
      <c r="W79" s="202">
        <v>0.27</v>
      </c>
      <c r="X79" s="202">
        <v>0.81</v>
      </c>
      <c r="Y79" s="202">
        <v>0</v>
      </c>
      <c r="Z79" s="202">
        <v>2.2799999999999998</v>
      </c>
      <c r="AA79" s="202">
        <v>0.74</v>
      </c>
      <c r="AB79" s="202">
        <v>0</v>
      </c>
      <c r="AC79" s="202">
        <v>10.64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51.42</v>
      </c>
      <c r="AJ79" s="202">
        <v>0</v>
      </c>
      <c r="AK79" s="202">
        <v>9.23</v>
      </c>
      <c r="AL79" s="202">
        <v>0</v>
      </c>
      <c r="AM79" s="202">
        <v>0</v>
      </c>
      <c r="AN79" s="202">
        <v>0</v>
      </c>
      <c r="AO79" s="202">
        <v>108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10.46</v>
      </c>
      <c r="E80" s="202">
        <v>0</v>
      </c>
      <c r="F80" s="202">
        <v>0</v>
      </c>
      <c r="G80" s="202">
        <v>17.57</v>
      </c>
      <c r="H80" s="202">
        <v>0</v>
      </c>
      <c r="I80" s="202">
        <v>0</v>
      </c>
      <c r="J80" s="202">
        <v>21.71</v>
      </c>
      <c r="K80" s="202">
        <v>62.55</v>
      </c>
      <c r="L80" s="202">
        <v>2.0699999999999998</v>
      </c>
      <c r="M80" s="202">
        <v>0</v>
      </c>
      <c r="N80" s="202">
        <v>0.46</v>
      </c>
      <c r="O80" s="202">
        <v>1.63</v>
      </c>
      <c r="P80" s="202">
        <v>2.17</v>
      </c>
      <c r="Q80" s="202">
        <v>0.16</v>
      </c>
      <c r="R80" s="202">
        <v>0.34</v>
      </c>
      <c r="S80" s="202">
        <v>0.21</v>
      </c>
      <c r="T80" s="202">
        <v>0</v>
      </c>
      <c r="U80" s="202">
        <v>9.27</v>
      </c>
      <c r="V80" s="202">
        <v>0.17</v>
      </c>
      <c r="W80" s="202">
        <v>0.27</v>
      </c>
      <c r="X80" s="202">
        <v>0.81</v>
      </c>
      <c r="Y80" s="202">
        <v>0</v>
      </c>
      <c r="Z80" s="202">
        <v>2.2799999999999998</v>
      </c>
      <c r="AA80" s="202">
        <v>0.74</v>
      </c>
      <c r="AB80" s="202">
        <v>0</v>
      </c>
      <c r="AC80" s="202">
        <v>10.64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51.42</v>
      </c>
      <c r="AJ80" s="202">
        <v>0</v>
      </c>
      <c r="AK80" s="202">
        <v>9.23</v>
      </c>
      <c r="AL80" s="202">
        <v>0</v>
      </c>
      <c r="AM80" s="202">
        <v>0</v>
      </c>
      <c r="AN80" s="202">
        <v>0</v>
      </c>
      <c r="AO80" s="202">
        <v>108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10.46</v>
      </c>
      <c r="E81" s="202">
        <v>0</v>
      </c>
      <c r="F81" s="202">
        <v>0</v>
      </c>
      <c r="G81" s="202">
        <v>17.57</v>
      </c>
      <c r="H81" s="202">
        <v>0</v>
      </c>
      <c r="I81" s="202">
        <v>0</v>
      </c>
      <c r="J81" s="202">
        <v>21.71</v>
      </c>
      <c r="K81" s="202">
        <v>62.55</v>
      </c>
      <c r="L81" s="202">
        <v>2.0699999999999998</v>
      </c>
      <c r="M81" s="202">
        <v>0</v>
      </c>
      <c r="N81" s="202">
        <v>0.46</v>
      </c>
      <c r="O81" s="202">
        <v>1.63</v>
      </c>
      <c r="P81" s="202">
        <v>2.17</v>
      </c>
      <c r="Q81" s="202">
        <v>0.16</v>
      </c>
      <c r="R81" s="202">
        <v>0.34</v>
      </c>
      <c r="S81" s="202">
        <v>0.21</v>
      </c>
      <c r="T81" s="202">
        <v>0</v>
      </c>
      <c r="U81" s="202">
        <v>9.27</v>
      </c>
      <c r="V81" s="202">
        <v>0.17</v>
      </c>
      <c r="W81" s="202">
        <v>0.27</v>
      </c>
      <c r="X81" s="202">
        <v>0.81</v>
      </c>
      <c r="Y81" s="202">
        <v>0</v>
      </c>
      <c r="Z81" s="202">
        <v>2.2799999999999998</v>
      </c>
      <c r="AA81" s="202">
        <v>0.74</v>
      </c>
      <c r="AB81" s="202">
        <v>0</v>
      </c>
      <c r="AC81" s="202">
        <v>10.64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51.42</v>
      </c>
      <c r="AJ81" s="202">
        <v>0</v>
      </c>
      <c r="AK81" s="202">
        <v>9.23</v>
      </c>
      <c r="AL81" s="202">
        <v>0</v>
      </c>
      <c r="AM81" s="202">
        <v>0</v>
      </c>
      <c r="AN81" s="202">
        <v>0</v>
      </c>
      <c r="AO81" s="202">
        <v>108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10.46</v>
      </c>
      <c r="E82" s="202">
        <v>0</v>
      </c>
      <c r="F82" s="202">
        <v>0</v>
      </c>
      <c r="G82" s="202">
        <v>17.57</v>
      </c>
      <c r="H82" s="202">
        <v>0</v>
      </c>
      <c r="I82" s="202">
        <v>0</v>
      </c>
      <c r="J82" s="202">
        <v>21.71</v>
      </c>
      <c r="K82" s="202">
        <v>62.55</v>
      </c>
      <c r="L82" s="202">
        <v>2.0699999999999998</v>
      </c>
      <c r="M82" s="202">
        <v>0</v>
      </c>
      <c r="N82" s="202">
        <v>0.46</v>
      </c>
      <c r="O82" s="202">
        <v>1.63</v>
      </c>
      <c r="P82" s="202">
        <v>2.17</v>
      </c>
      <c r="Q82" s="202">
        <v>0.16</v>
      </c>
      <c r="R82" s="202">
        <v>0.34</v>
      </c>
      <c r="S82" s="202">
        <v>0.21</v>
      </c>
      <c r="T82" s="202">
        <v>0</v>
      </c>
      <c r="U82" s="202">
        <v>9.27</v>
      </c>
      <c r="V82" s="202">
        <v>0.17</v>
      </c>
      <c r="W82" s="202">
        <v>0.27</v>
      </c>
      <c r="X82" s="202">
        <v>0.81</v>
      </c>
      <c r="Y82" s="202">
        <v>0</v>
      </c>
      <c r="Z82" s="202">
        <v>2.2799999999999998</v>
      </c>
      <c r="AA82" s="202">
        <v>0.74</v>
      </c>
      <c r="AB82" s="202">
        <v>0</v>
      </c>
      <c r="AC82" s="202">
        <v>10.64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51.42</v>
      </c>
      <c r="AJ82" s="202">
        <v>0</v>
      </c>
      <c r="AK82" s="202">
        <v>9.23</v>
      </c>
      <c r="AL82" s="202">
        <v>0</v>
      </c>
      <c r="AM82" s="202">
        <v>0</v>
      </c>
      <c r="AN82" s="202">
        <v>0</v>
      </c>
      <c r="AO82" s="202">
        <v>108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10.46</v>
      </c>
      <c r="E83" s="202">
        <v>0</v>
      </c>
      <c r="F83" s="202">
        <v>0</v>
      </c>
      <c r="G83" s="202">
        <v>17.57</v>
      </c>
      <c r="H83" s="202">
        <v>0</v>
      </c>
      <c r="I83" s="202">
        <v>0</v>
      </c>
      <c r="J83" s="202">
        <v>21.71</v>
      </c>
      <c r="K83" s="202">
        <v>62.55</v>
      </c>
      <c r="L83" s="202">
        <v>2.08</v>
      </c>
      <c r="M83" s="202">
        <v>0</v>
      </c>
      <c r="N83" s="202">
        <v>0.46</v>
      </c>
      <c r="O83" s="202">
        <v>1.63</v>
      </c>
      <c r="P83" s="202">
        <v>2.17</v>
      </c>
      <c r="Q83" s="202">
        <v>0.16</v>
      </c>
      <c r="R83" s="202">
        <v>0.34</v>
      </c>
      <c r="S83" s="202">
        <v>0.21</v>
      </c>
      <c r="T83" s="202">
        <v>0</v>
      </c>
      <c r="U83" s="202">
        <v>9.27</v>
      </c>
      <c r="V83" s="202">
        <v>0.17</v>
      </c>
      <c r="W83" s="202">
        <v>0.27</v>
      </c>
      <c r="X83" s="202">
        <v>0.81</v>
      </c>
      <c r="Y83" s="202">
        <v>0</v>
      </c>
      <c r="Z83" s="202">
        <v>2.2799999999999998</v>
      </c>
      <c r="AA83" s="202">
        <v>0.74</v>
      </c>
      <c r="AB83" s="202">
        <v>0</v>
      </c>
      <c r="AC83" s="202">
        <v>10.64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51.42</v>
      </c>
      <c r="AJ83" s="202">
        <v>0</v>
      </c>
      <c r="AK83" s="202">
        <v>9.23</v>
      </c>
      <c r="AL83" s="202">
        <v>0</v>
      </c>
      <c r="AM83" s="202">
        <v>0</v>
      </c>
      <c r="AN83" s="202">
        <v>0</v>
      </c>
      <c r="AO83" s="202">
        <v>108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10.46</v>
      </c>
      <c r="E84" s="202">
        <v>0</v>
      </c>
      <c r="F84" s="202">
        <v>0</v>
      </c>
      <c r="G84" s="202">
        <v>17.57</v>
      </c>
      <c r="H84" s="202">
        <v>0</v>
      </c>
      <c r="I84" s="202">
        <v>0</v>
      </c>
      <c r="J84" s="202">
        <v>21.71</v>
      </c>
      <c r="K84" s="202">
        <v>62.55</v>
      </c>
      <c r="L84" s="202">
        <v>2.0699999999999998</v>
      </c>
      <c r="M84" s="202">
        <v>0</v>
      </c>
      <c r="N84" s="202">
        <v>0.46</v>
      </c>
      <c r="O84" s="202">
        <v>1.63</v>
      </c>
      <c r="P84" s="202">
        <v>2.17</v>
      </c>
      <c r="Q84" s="202">
        <v>0.16</v>
      </c>
      <c r="R84" s="202">
        <v>0.34</v>
      </c>
      <c r="S84" s="202">
        <v>0.21</v>
      </c>
      <c r="T84" s="202">
        <v>0</v>
      </c>
      <c r="U84" s="202">
        <v>9.27</v>
      </c>
      <c r="V84" s="202">
        <v>0.17</v>
      </c>
      <c r="W84" s="202">
        <v>0.27</v>
      </c>
      <c r="X84" s="202">
        <v>0.81</v>
      </c>
      <c r="Y84" s="202">
        <v>0</v>
      </c>
      <c r="Z84" s="202">
        <v>2.2799999999999998</v>
      </c>
      <c r="AA84" s="202">
        <v>0.74</v>
      </c>
      <c r="AB84" s="202">
        <v>0</v>
      </c>
      <c r="AC84" s="202">
        <v>10.64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51.42</v>
      </c>
      <c r="AJ84" s="202">
        <v>0</v>
      </c>
      <c r="AK84" s="202">
        <v>9.23</v>
      </c>
      <c r="AL84" s="202">
        <v>0</v>
      </c>
      <c r="AM84" s="202">
        <v>0</v>
      </c>
      <c r="AN84" s="202">
        <v>0</v>
      </c>
      <c r="AO84" s="202">
        <v>108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10.46</v>
      </c>
      <c r="E85" s="202">
        <v>0</v>
      </c>
      <c r="F85" s="202">
        <v>0</v>
      </c>
      <c r="G85" s="202">
        <v>17.57</v>
      </c>
      <c r="H85" s="202">
        <v>0</v>
      </c>
      <c r="I85" s="202">
        <v>0</v>
      </c>
      <c r="J85" s="202">
        <v>21.71</v>
      </c>
      <c r="K85" s="202">
        <v>62.55</v>
      </c>
      <c r="L85" s="202">
        <v>2.0699999999999998</v>
      </c>
      <c r="M85" s="202">
        <v>0</v>
      </c>
      <c r="N85" s="202">
        <v>0.46</v>
      </c>
      <c r="O85" s="202">
        <v>1.63</v>
      </c>
      <c r="P85" s="202">
        <v>2.17</v>
      </c>
      <c r="Q85" s="202">
        <v>0.16</v>
      </c>
      <c r="R85" s="202">
        <v>0.34</v>
      </c>
      <c r="S85" s="202">
        <v>0.21</v>
      </c>
      <c r="T85" s="202">
        <v>0</v>
      </c>
      <c r="U85" s="202">
        <v>9.27</v>
      </c>
      <c r="V85" s="202">
        <v>0.17</v>
      </c>
      <c r="W85" s="202">
        <v>0.27</v>
      </c>
      <c r="X85" s="202">
        <v>0.81</v>
      </c>
      <c r="Y85" s="202">
        <v>0</v>
      </c>
      <c r="Z85" s="202">
        <v>2.2799999999999998</v>
      </c>
      <c r="AA85" s="202">
        <v>0.74</v>
      </c>
      <c r="AB85" s="202">
        <v>0</v>
      </c>
      <c r="AC85" s="202">
        <v>10.64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51.42</v>
      </c>
      <c r="AJ85" s="202">
        <v>0</v>
      </c>
      <c r="AK85" s="202">
        <v>9.23</v>
      </c>
      <c r="AL85" s="202">
        <v>0</v>
      </c>
      <c r="AM85" s="202">
        <v>0</v>
      </c>
      <c r="AN85" s="202">
        <v>0</v>
      </c>
      <c r="AO85" s="202">
        <v>108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10.46</v>
      </c>
      <c r="E86" s="202">
        <v>0</v>
      </c>
      <c r="F86" s="202">
        <v>0</v>
      </c>
      <c r="G86" s="202">
        <v>17.57</v>
      </c>
      <c r="H86" s="202">
        <v>0</v>
      </c>
      <c r="I86" s="202">
        <v>0</v>
      </c>
      <c r="J86" s="202">
        <v>21.71</v>
      </c>
      <c r="K86" s="202">
        <v>62.55</v>
      </c>
      <c r="L86" s="202">
        <v>2.0699999999999998</v>
      </c>
      <c r="M86" s="202">
        <v>0</v>
      </c>
      <c r="N86" s="202">
        <v>0.46</v>
      </c>
      <c r="O86" s="202">
        <v>1.63</v>
      </c>
      <c r="P86" s="202">
        <v>2.17</v>
      </c>
      <c r="Q86" s="202">
        <v>0.16</v>
      </c>
      <c r="R86" s="202">
        <v>0.34</v>
      </c>
      <c r="S86" s="202">
        <v>0.21</v>
      </c>
      <c r="T86" s="202">
        <v>0</v>
      </c>
      <c r="U86" s="202">
        <v>9.27</v>
      </c>
      <c r="V86" s="202">
        <v>0.17</v>
      </c>
      <c r="W86" s="202">
        <v>0.27</v>
      </c>
      <c r="X86" s="202">
        <v>0.81</v>
      </c>
      <c r="Y86" s="202">
        <v>0</v>
      </c>
      <c r="Z86" s="202">
        <v>2.2799999999999998</v>
      </c>
      <c r="AA86" s="202">
        <v>0.74</v>
      </c>
      <c r="AB86" s="202">
        <v>0</v>
      </c>
      <c r="AC86" s="202">
        <v>10.64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51.42</v>
      </c>
      <c r="AJ86" s="202">
        <v>0</v>
      </c>
      <c r="AK86" s="202">
        <v>9.23</v>
      </c>
      <c r="AL86" s="202">
        <v>0</v>
      </c>
      <c r="AM86" s="202">
        <v>0</v>
      </c>
      <c r="AN86" s="202">
        <v>0</v>
      </c>
      <c r="AO86" s="202">
        <v>108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10.46</v>
      </c>
      <c r="E87" s="202">
        <v>0</v>
      </c>
      <c r="F87" s="202">
        <v>0</v>
      </c>
      <c r="G87" s="202">
        <v>17.57</v>
      </c>
      <c r="H87" s="202">
        <v>0</v>
      </c>
      <c r="I87" s="202">
        <v>0</v>
      </c>
      <c r="J87" s="202">
        <v>21.71</v>
      </c>
      <c r="K87" s="202">
        <v>77.069999999999993</v>
      </c>
      <c r="L87" s="202">
        <v>16.2</v>
      </c>
      <c r="M87" s="202">
        <v>0</v>
      </c>
      <c r="N87" s="202">
        <v>0.46</v>
      </c>
      <c r="O87" s="202">
        <v>1.63</v>
      </c>
      <c r="P87" s="202">
        <v>2.17</v>
      </c>
      <c r="Q87" s="202">
        <v>0.16</v>
      </c>
      <c r="R87" s="202">
        <v>0.34</v>
      </c>
      <c r="S87" s="202">
        <v>0.21</v>
      </c>
      <c r="T87" s="202">
        <v>0</v>
      </c>
      <c r="U87" s="202">
        <v>9.27</v>
      </c>
      <c r="V87" s="202">
        <v>0.17</v>
      </c>
      <c r="W87" s="202">
        <v>0.27</v>
      </c>
      <c r="X87" s="202">
        <v>0.81</v>
      </c>
      <c r="Y87" s="202">
        <v>0</v>
      </c>
      <c r="Z87" s="202">
        <v>2.2799999999999998</v>
      </c>
      <c r="AA87" s="202">
        <v>0.74</v>
      </c>
      <c r="AB87" s="202">
        <v>0</v>
      </c>
      <c r="AC87" s="202">
        <v>10.64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51.42</v>
      </c>
      <c r="AJ87" s="202">
        <v>0</v>
      </c>
      <c r="AK87" s="202">
        <v>10.85</v>
      </c>
      <c r="AL87" s="202">
        <v>0</v>
      </c>
      <c r="AM87" s="202">
        <v>0</v>
      </c>
      <c r="AN87" s="202">
        <v>0</v>
      </c>
      <c r="AO87" s="202">
        <v>108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10.46</v>
      </c>
      <c r="E88" s="202">
        <v>0</v>
      </c>
      <c r="F88" s="202">
        <v>0</v>
      </c>
      <c r="G88" s="202">
        <v>17.57</v>
      </c>
      <c r="H88" s="202">
        <v>0</v>
      </c>
      <c r="I88" s="202">
        <v>0</v>
      </c>
      <c r="J88" s="202">
        <v>21.71</v>
      </c>
      <c r="K88" s="202">
        <v>77.069999999999993</v>
      </c>
      <c r="L88" s="202">
        <v>16.2</v>
      </c>
      <c r="M88" s="202">
        <v>0</v>
      </c>
      <c r="N88" s="202">
        <v>0.46</v>
      </c>
      <c r="O88" s="202">
        <v>1.63</v>
      </c>
      <c r="P88" s="202">
        <v>2.17</v>
      </c>
      <c r="Q88" s="202">
        <v>0.16</v>
      </c>
      <c r="R88" s="202">
        <v>0.34</v>
      </c>
      <c r="S88" s="202">
        <v>0.21</v>
      </c>
      <c r="T88" s="202">
        <v>0</v>
      </c>
      <c r="U88" s="202">
        <v>9.27</v>
      </c>
      <c r="V88" s="202">
        <v>0.17</v>
      </c>
      <c r="W88" s="202">
        <v>0.27</v>
      </c>
      <c r="X88" s="202">
        <v>0.81</v>
      </c>
      <c r="Y88" s="202">
        <v>0</v>
      </c>
      <c r="Z88" s="202">
        <v>2.2799999999999998</v>
      </c>
      <c r="AA88" s="202">
        <v>0.74</v>
      </c>
      <c r="AB88" s="202">
        <v>0</v>
      </c>
      <c r="AC88" s="202">
        <v>10.64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51.42</v>
      </c>
      <c r="AJ88" s="202">
        <v>0</v>
      </c>
      <c r="AK88" s="202">
        <v>10.85</v>
      </c>
      <c r="AL88" s="202">
        <v>0</v>
      </c>
      <c r="AM88" s="202">
        <v>0</v>
      </c>
      <c r="AN88" s="202">
        <v>0</v>
      </c>
      <c r="AO88" s="202">
        <v>108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10.46</v>
      </c>
      <c r="E89" s="202">
        <v>0</v>
      </c>
      <c r="F89" s="202">
        <v>0</v>
      </c>
      <c r="G89" s="202">
        <v>17.57</v>
      </c>
      <c r="H89" s="202">
        <v>0</v>
      </c>
      <c r="I89" s="202">
        <v>0</v>
      </c>
      <c r="J89" s="202">
        <v>21.71</v>
      </c>
      <c r="K89" s="202">
        <v>77.069999999999993</v>
      </c>
      <c r="L89" s="202">
        <v>16.21</v>
      </c>
      <c r="M89" s="202">
        <v>0</v>
      </c>
      <c r="N89" s="202">
        <v>0.46</v>
      </c>
      <c r="O89" s="202">
        <v>1.63</v>
      </c>
      <c r="P89" s="202">
        <v>2.17</v>
      </c>
      <c r="Q89" s="202">
        <v>0.16</v>
      </c>
      <c r="R89" s="202">
        <v>0.34</v>
      </c>
      <c r="S89" s="202">
        <v>0.21</v>
      </c>
      <c r="T89" s="202">
        <v>0</v>
      </c>
      <c r="U89" s="202">
        <v>9.27</v>
      </c>
      <c r="V89" s="202">
        <v>0.17</v>
      </c>
      <c r="W89" s="202">
        <v>0.27</v>
      </c>
      <c r="X89" s="202">
        <v>0.81</v>
      </c>
      <c r="Y89" s="202">
        <v>0</v>
      </c>
      <c r="Z89" s="202">
        <v>2.2799999999999998</v>
      </c>
      <c r="AA89" s="202">
        <v>0.74</v>
      </c>
      <c r="AB89" s="202">
        <v>0</v>
      </c>
      <c r="AC89" s="202">
        <v>10.64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51.42</v>
      </c>
      <c r="AJ89" s="202">
        <v>0</v>
      </c>
      <c r="AK89" s="202">
        <v>10.85</v>
      </c>
      <c r="AL89" s="202">
        <v>0</v>
      </c>
      <c r="AM89" s="202">
        <v>0</v>
      </c>
      <c r="AN89" s="202">
        <v>0</v>
      </c>
      <c r="AO89" s="202">
        <v>108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10.46</v>
      </c>
      <c r="E90" s="202">
        <v>0</v>
      </c>
      <c r="F90" s="202">
        <v>0</v>
      </c>
      <c r="G90" s="202">
        <v>17.57</v>
      </c>
      <c r="H90" s="202">
        <v>0</v>
      </c>
      <c r="I90" s="202">
        <v>0</v>
      </c>
      <c r="J90" s="202">
        <v>21.71</v>
      </c>
      <c r="K90" s="202">
        <v>77.069999999999993</v>
      </c>
      <c r="L90" s="202">
        <v>21.05</v>
      </c>
      <c r="M90" s="202">
        <v>0</v>
      </c>
      <c r="N90" s="202">
        <v>0.46</v>
      </c>
      <c r="O90" s="202">
        <v>1.63</v>
      </c>
      <c r="P90" s="202">
        <v>2.17</v>
      </c>
      <c r="Q90" s="202">
        <v>0.16</v>
      </c>
      <c r="R90" s="202">
        <v>0.34</v>
      </c>
      <c r="S90" s="202">
        <v>0.21</v>
      </c>
      <c r="T90" s="202">
        <v>0</v>
      </c>
      <c r="U90" s="202">
        <v>9.27</v>
      </c>
      <c r="V90" s="202">
        <v>0.17</v>
      </c>
      <c r="W90" s="202">
        <v>0.27</v>
      </c>
      <c r="X90" s="202">
        <v>0.81</v>
      </c>
      <c r="Y90" s="202">
        <v>0</v>
      </c>
      <c r="Z90" s="202">
        <v>2.2799999999999998</v>
      </c>
      <c r="AA90" s="202">
        <v>0.74</v>
      </c>
      <c r="AB90" s="202">
        <v>0</v>
      </c>
      <c r="AC90" s="202">
        <v>10.64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51.42</v>
      </c>
      <c r="AJ90" s="202">
        <v>0</v>
      </c>
      <c r="AK90" s="202">
        <v>10.85</v>
      </c>
      <c r="AL90" s="202">
        <v>0</v>
      </c>
      <c r="AM90" s="202">
        <v>0</v>
      </c>
      <c r="AN90" s="202">
        <v>0</v>
      </c>
      <c r="AO90" s="202">
        <v>108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10.59</v>
      </c>
      <c r="E91" s="202">
        <v>0</v>
      </c>
      <c r="F91" s="202">
        <v>0</v>
      </c>
      <c r="G91" s="202">
        <v>17.57</v>
      </c>
      <c r="H91" s="202">
        <v>0</v>
      </c>
      <c r="I91" s="202">
        <v>0</v>
      </c>
      <c r="J91" s="202">
        <v>21.71</v>
      </c>
      <c r="K91" s="202">
        <v>77.069999999999993</v>
      </c>
      <c r="L91" s="202">
        <v>29.88</v>
      </c>
      <c r="M91" s="202">
        <v>0</v>
      </c>
      <c r="N91" s="202">
        <v>0.46</v>
      </c>
      <c r="O91" s="202">
        <v>1.63</v>
      </c>
      <c r="P91" s="202">
        <v>2.17</v>
      </c>
      <c r="Q91" s="202">
        <v>2.16</v>
      </c>
      <c r="R91" s="202">
        <v>4.63</v>
      </c>
      <c r="S91" s="202">
        <v>2.67</v>
      </c>
      <c r="T91" s="202">
        <v>0</v>
      </c>
      <c r="U91" s="202">
        <v>9.27</v>
      </c>
      <c r="V91" s="202">
        <v>0.17</v>
      </c>
      <c r="W91" s="202">
        <v>0.27</v>
      </c>
      <c r="X91" s="202">
        <v>0.81</v>
      </c>
      <c r="Y91" s="202">
        <v>0</v>
      </c>
      <c r="Z91" s="202">
        <v>2.2799999999999998</v>
      </c>
      <c r="AA91" s="202">
        <v>0.74</v>
      </c>
      <c r="AB91" s="202">
        <v>0</v>
      </c>
      <c r="AC91" s="202">
        <v>10.64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51.42</v>
      </c>
      <c r="AJ91" s="202">
        <v>0</v>
      </c>
      <c r="AK91" s="202">
        <v>9.23</v>
      </c>
      <c r="AL91" s="202">
        <v>0</v>
      </c>
      <c r="AM91" s="202">
        <v>0</v>
      </c>
      <c r="AN91" s="202">
        <v>0</v>
      </c>
      <c r="AO91" s="202">
        <v>108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10.59</v>
      </c>
      <c r="E92" s="202">
        <v>0</v>
      </c>
      <c r="F92" s="202">
        <v>0</v>
      </c>
      <c r="G92" s="202">
        <v>17.57</v>
      </c>
      <c r="H92" s="202">
        <v>0</v>
      </c>
      <c r="I92" s="202">
        <v>0</v>
      </c>
      <c r="J92" s="202">
        <v>21.71</v>
      </c>
      <c r="K92" s="202">
        <v>77.069999999999993</v>
      </c>
      <c r="L92" s="202">
        <v>29.88</v>
      </c>
      <c r="M92" s="202">
        <v>0</v>
      </c>
      <c r="N92" s="202">
        <v>0.46</v>
      </c>
      <c r="O92" s="202">
        <v>1.63</v>
      </c>
      <c r="P92" s="202">
        <v>2.17</v>
      </c>
      <c r="Q92" s="202">
        <v>2.2200000000000002</v>
      </c>
      <c r="R92" s="202">
        <v>4.63</v>
      </c>
      <c r="S92" s="202">
        <v>2.67</v>
      </c>
      <c r="T92" s="202">
        <v>0</v>
      </c>
      <c r="U92" s="202">
        <v>9.27</v>
      </c>
      <c r="V92" s="202">
        <v>0.17</v>
      </c>
      <c r="W92" s="202">
        <v>0.27</v>
      </c>
      <c r="X92" s="202">
        <v>0.81</v>
      </c>
      <c r="Y92" s="202">
        <v>0</v>
      </c>
      <c r="Z92" s="202">
        <v>2.2799999999999998</v>
      </c>
      <c r="AA92" s="202">
        <v>0.74</v>
      </c>
      <c r="AB92" s="202">
        <v>0</v>
      </c>
      <c r="AC92" s="202">
        <v>10.64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51.42</v>
      </c>
      <c r="AJ92" s="202">
        <v>0</v>
      </c>
      <c r="AK92" s="202">
        <v>9.23</v>
      </c>
      <c r="AL92" s="202">
        <v>0</v>
      </c>
      <c r="AM92" s="202">
        <v>0</v>
      </c>
      <c r="AN92" s="202">
        <v>0</v>
      </c>
      <c r="AO92" s="202">
        <v>108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10.59</v>
      </c>
      <c r="E93" s="202">
        <v>0</v>
      </c>
      <c r="F93" s="202">
        <v>0</v>
      </c>
      <c r="G93" s="202">
        <v>17.57</v>
      </c>
      <c r="H93" s="202">
        <v>0</v>
      </c>
      <c r="I93" s="202">
        <v>0</v>
      </c>
      <c r="J93" s="202">
        <v>21.71</v>
      </c>
      <c r="K93" s="202">
        <v>77.069999999999993</v>
      </c>
      <c r="L93" s="202">
        <v>29.88</v>
      </c>
      <c r="M93" s="202">
        <v>0</v>
      </c>
      <c r="N93" s="202">
        <v>0.46</v>
      </c>
      <c r="O93" s="202">
        <v>1.63</v>
      </c>
      <c r="P93" s="202">
        <v>2.17</v>
      </c>
      <c r="Q93" s="202">
        <v>2.2200000000000002</v>
      </c>
      <c r="R93" s="202">
        <v>4.63</v>
      </c>
      <c r="S93" s="202">
        <v>2.67</v>
      </c>
      <c r="T93" s="202">
        <v>0</v>
      </c>
      <c r="U93" s="202">
        <v>9.27</v>
      </c>
      <c r="V93" s="202">
        <v>0.17</v>
      </c>
      <c r="W93" s="202">
        <v>0.27</v>
      </c>
      <c r="X93" s="202">
        <v>0.81</v>
      </c>
      <c r="Y93" s="202">
        <v>0</v>
      </c>
      <c r="Z93" s="202">
        <v>2.2799999999999998</v>
      </c>
      <c r="AA93" s="202">
        <v>0.74</v>
      </c>
      <c r="AB93" s="202">
        <v>0</v>
      </c>
      <c r="AC93" s="202">
        <v>10.64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51.42</v>
      </c>
      <c r="AJ93" s="202">
        <v>0</v>
      </c>
      <c r="AK93" s="202">
        <v>9.23</v>
      </c>
      <c r="AL93" s="202">
        <v>0</v>
      </c>
      <c r="AM93" s="202">
        <v>0</v>
      </c>
      <c r="AN93" s="202">
        <v>0</v>
      </c>
      <c r="AO93" s="202">
        <v>108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10.59</v>
      </c>
      <c r="E94" s="202">
        <v>0</v>
      </c>
      <c r="F94" s="202">
        <v>0</v>
      </c>
      <c r="G94" s="202">
        <v>17.57</v>
      </c>
      <c r="H94" s="202">
        <v>0</v>
      </c>
      <c r="I94" s="202">
        <v>0</v>
      </c>
      <c r="J94" s="202">
        <v>21.71</v>
      </c>
      <c r="K94" s="202">
        <v>77.069999999999993</v>
      </c>
      <c r="L94" s="202">
        <v>29.88</v>
      </c>
      <c r="M94" s="202">
        <v>0</v>
      </c>
      <c r="N94" s="202">
        <v>0.46</v>
      </c>
      <c r="O94" s="202">
        <v>1.63</v>
      </c>
      <c r="P94" s="202">
        <v>2.17</v>
      </c>
      <c r="Q94" s="202">
        <v>2.2200000000000002</v>
      </c>
      <c r="R94" s="202">
        <v>4.63</v>
      </c>
      <c r="S94" s="202">
        <v>2.67</v>
      </c>
      <c r="T94" s="202">
        <v>0</v>
      </c>
      <c r="U94" s="202">
        <v>9.27</v>
      </c>
      <c r="V94" s="202">
        <v>0.17</v>
      </c>
      <c r="W94" s="202">
        <v>0.27</v>
      </c>
      <c r="X94" s="202">
        <v>0.81</v>
      </c>
      <c r="Y94" s="202">
        <v>0</v>
      </c>
      <c r="Z94" s="202">
        <v>2.2799999999999998</v>
      </c>
      <c r="AA94" s="202">
        <v>0.74</v>
      </c>
      <c r="AB94" s="202">
        <v>0</v>
      </c>
      <c r="AC94" s="202">
        <v>10.64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51.42</v>
      </c>
      <c r="AJ94" s="202">
        <v>0</v>
      </c>
      <c r="AK94" s="202">
        <v>9.23</v>
      </c>
      <c r="AL94" s="202">
        <v>0</v>
      </c>
      <c r="AM94" s="202">
        <v>0</v>
      </c>
      <c r="AN94" s="202">
        <v>0</v>
      </c>
      <c r="AO94" s="202">
        <v>108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10.85</v>
      </c>
      <c r="E95" s="202">
        <v>0</v>
      </c>
      <c r="F95" s="202">
        <v>0</v>
      </c>
      <c r="G95" s="202">
        <v>17.57</v>
      </c>
      <c r="H95" s="202">
        <v>0</v>
      </c>
      <c r="I95" s="202">
        <v>0</v>
      </c>
      <c r="J95" s="202">
        <v>21.71</v>
      </c>
      <c r="K95" s="202">
        <v>77.069999999999993</v>
      </c>
      <c r="L95" s="202">
        <v>29.88</v>
      </c>
      <c r="M95" s="202">
        <v>0</v>
      </c>
      <c r="N95" s="202">
        <v>0.46</v>
      </c>
      <c r="O95" s="202">
        <v>1.63</v>
      </c>
      <c r="P95" s="202">
        <v>2.17</v>
      </c>
      <c r="Q95" s="202">
        <v>2.2200000000000002</v>
      </c>
      <c r="R95" s="202">
        <v>4.63</v>
      </c>
      <c r="S95" s="202">
        <v>2.67</v>
      </c>
      <c r="T95" s="202">
        <v>0</v>
      </c>
      <c r="U95" s="202">
        <v>9.27</v>
      </c>
      <c r="V95" s="202">
        <v>0.17</v>
      </c>
      <c r="W95" s="202">
        <v>0.27</v>
      </c>
      <c r="X95" s="202">
        <v>0.81</v>
      </c>
      <c r="Y95" s="202">
        <v>0</v>
      </c>
      <c r="Z95" s="202">
        <v>2.2799999999999998</v>
      </c>
      <c r="AA95" s="202">
        <v>0.74</v>
      </c>
      <c r="AB95" s="202">
        <v>0</v>
      </c>
      <c r="AC95" s="202">
        <v>10.41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51.42</v>
      </c>
      <c r="AJ95" s="202">
        <v>0</v>
      </c>
      <c r="AK95" s="202">
        <v>9.23</v>
      </c>
      <c r="AL95" s="202">
        <v>0</v>
      </c>
      <c r="AM95" s="202">
        <v>0</v>
      </c>
      <c r="AN95" s="202">
        <v>0</v>
      </c>
      <c r="AO95" s="202">
        <v>108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10.85</v>
      </c>
      <c r="E96" s="202">
        <v>0</v>
      </c>
      <c r="F96" s="202">
        <v>0</v>
      </c>
      <c r="G96" s="202">
        <v>17.57</v>
      </c>
      <c r="H96" s="202">
        <v>0</v>
      </c>
      <c r="I96" s="202">
        <v>0</v>
      </c>
      <c r="J96" s="202">
        <v>21.71</v>
      </c>
      <c r="K96" s="202">
        <v>77.069999999999993</v>
      </c>
      <c r="L96" s="202">
        <v>29.88</v>
      </c>
      <c r="M96" s="202">
        <v>0</v>
      </c>
      <c r="N96" s="202">
        <v>0.46</v>
      </c>
      <c r="O96" s="202">
        <v>1.63</v>
      </c>
      <c r="P96" s="202">
        <v>2.17</v>
      </c>
      <c r="Q96" s="202">
        <v>2.2200000000000002</v>
      </c>
      <c r="R96" s="202">
        <v>4.63</v>
      </c>
      <c r="S96" s="202">
        <v>2.67</v>
      </c>
      <c r="T96" s="202">
        <v>0</v>
      </c>
      <c r="U96" s="202">
        <v>9.27</v>
      </c>
      <c r="V96" s="202">
        <v>0.17</v>
      </c>
      <c r="W96" s="202">
        <v>0.27</v>
      </c>
      <c r="X96" s="202">
        <v>0.81</v>
      </c>
      <c r="Y96" s="202">
        <v>0</v>
      </c>
      <c r="Z96" s="202">
        <v>2.2799999999999998</v>
      </c>
      <c r="AA96" s="202">
        <v>0.74</v>
      </c>
      <c r="AB96" s="202">
        <v>0</v>
      </c>
      <c r="AC96" s="202">
        <v>10.41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51.42</v>
      </c>
      <c r="AJ96" s="202">
        <v>0</v>
      </c>
      <c r="AK96" s="202">
        <v>9.23</v>
      </c>
      <c r="AL96" s="202">
        <v>0</v>
      </c>
      <c r="AM96" s="202">
        <v>0</v>
      </c>
      <c r="AN96" s="202">
        <v>0</v>
      </c>
      <c r="AO96" s="202">
        <v>108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10.85</v>
      </c>
      <c r="E97" s="202">
        <v>0</v>
      </c>
      <c r="F97" s="202">
        <v>0</v>
      </c>
      <c r="G97" s="202">
        <v>17.57</v>
      </c>
      <c r="H97" s="202">
        <v>0</v>
      </c>
      <c r="I97" s="202">
        <v>0</v>
      </c>
      <c r="J97" s="202">
        <v>21.71</v>
      </c>
      <c r="K97" s="202">
        <v>77.069999999999993</v>
      </c>
      <c r="L97" s="202">
        <v>29.88</v>
      </c>
      <c r="M97" s="202">
        <v>0</v>
      </c>
      <c r="N97" s="202">
        <v>0.46</v>
      </c>
      <c r="O97" s="202">
        <v>1.63</v>
      </c>
      <c r="P97" s="202">
        <v>2.17</v>
      </c>
      <c r="Q97" s="202">
        <v>2.3199999999999998</v>
      </c>
      <c r="R97" s="202">
        <v>4.63</v>
      </c>
      <c r="S97" s="202">
        <v>2.84</v>
      </c>
      <c r="T97" s="202">
        <v>0</v>
      </c>
      <c r="U97" s="202">
        <v>9.27</v>
      </c>
      <c r="V97" s="202">
        <v>0.17</v>
      </c>
      <c r="W97" s="202">
        <v>0.27</v>
      </c>
      <c r="X97" s="202">
        <v>0.81</v>
      </c>
      <c r="Y97" s="202">
        <v>0</v>
      </c>
      <c r="Z97" s="202">
        <v>2.2799999999999998</v>
      </c>
      <c r="AA97" s="202">
        <v>0.74</v>
      </c>
      <c r="AB97" s="202">
        <v>0</v>
      </c>
      <c r="AC97" s="202">
        <v>10.41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51.42</v>
      </c>
      <c r="AJ97" s="202">
        <v>0</v>
      </c>
      <c r="AK97" s="202">
        <v>9.23</v>
      </c>
      <c r="AL97" s="202">
        <v>0</v>
      </c>
      <c r="AM97" s="202">
        <v>0</v>
      </c>
      <c r="AN97" s="202">
        <v>0</v>
      </c>
      <c r="AO97" s="202">
        <v>108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10.85</v>
      </c>
      <c r="E98" s="202">
        <v>0</v>
      </c>
      <c r="F98" s="202">
        <v>0</v>
      </c>
      <c r="G98" s="202">
        <v>17.57</v>
      </c>
      <c r="H98" s="202">
        <v>0</v>
      </c>
      <c r="I98" s="202">
        <v>0</v>
      </c>
      <c r="J98" s="202">
        <v>21.71</v>
      </c>
      <c r="K98" s="202">
        <v>77.069999999999993</v>
      </c>
      <c r="L98" s="202">
        <v>29.88</v>
      </c>
      <c r="M98" s="202">
        <v>0</v>
      </c>
      <c r="N98" s="202">
        <v>0.46</v>
      </c>
      <c r="O98" s="202">
        <v>1.63</v>
      </c>
      <c r="P98" s="202">
        <v>2.17</v>
      </c>
      <c r="Q98" s="202">
        <v>2.3199999999999998</v>
      </c>
      <c r="R98" s="202">
        <v>4.63</v>
      </c>
      <c r="S98" s="202">
        <v>2.84</v>
      </c>
      <c r="T98" s="202">
        <v>0</v>
      </c>
      <c r="U98" s="202">
        <v>9.27</v>
      </c>
      <c r="V98" s="202">
        <v>0.17</v>
      </c>
      <c r="W98" s="202">
        <v>0.27</v>
      </c>
      <c r="X98" s="202">
        <v>0.81</v>
      </c>
      <c r="Y98" s="202">
        <v>0</v>
      </c>
      <c r="Z98" s="202">
        <v>2.2799999999999998</v>
      </c>
      <c r="AA98" s="202">
        <v>0.74</v>
      </c>
      <c r="AB98" s="202">
        <v>0</v>
      </c>
      <c r="AC98" s="202">
        <v>10.41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51.42</v>
      </c>
      <c r="AJ98" s="202">
        <v>0</v>
      </c>
      <c r="AK98" s="202">
        <v>9.23</v>
      </c>
      <c r="AL98" s="202">
        <v>0</v>
      </c>
      <c r="AM98" s="202">
        <v>0</v>
      </c>
      <c r="AN98" s="202">
        <v>0</v>
      </c>
      <c r="AO98" s="202">
        <v>108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0.25392000000000037</v>
      </c>
      <c r="E99">
        <f t="shared" si="0"/>
        <v>0</v>
      </c>
      <c r="F99">
        <f t="shared" si="0"/>
        <v>0</v>
      </c>
      <c r="G99">
        <f t="shared" si="0"/>
        <v>0.42297999999999936</v>
      </c>
      <c r="H99">
        <f t="shared" si="0"/>
        <v>0</v>
      </c>
      <c r="I99">
        <f t="shared" si="0"/>
        <v>0</v>
      </c>
      <c r="J99">
        <f t="shared" si="0"/>
        <v>0.5216000000000004</v>
      </c>
      <c r="K99">
        <f t="shared" si="0"/>
        <v>1.8234075000000016</v>
      </c>
      <c r="L99">
        <f t="shared" si="0"/>
        <v>0.65298499999999982</v>
      </c>
      <c r="M99">
        <f t="shared" si="0"/>
        <v>0</v>
      </c>
      <c r="N99">
        <f t="shared" si="0"/>
        <v>0.1011949999999999</v>
      </c>
      <c r="O99">
        <f t="shared" si="0"/>
        <v>0.17121500000000006</v>
      </c>
      <c r="P99">
        <f t="shared" si="0"/>
        <v>0.24964249999999949</v>
      </c>
      <c r="Q99">
        <f t="shared" si="0"/>
        <v>4.7949999999999965E-2</v>
      </c>
      <c r="R99">
        <f t="shared" si="0"/>
        <v>0.10386249999999995</v>
      </c>
      <c r="S99">
        <f t="shared" si="0"/>
        <v>6.0642500000000057E-2</v>
      </c>
      <c r="T99">
        <f t="shared" si="0"/>
        <v>0</v>
      </c>
      <c r="U99">
        <f t="shared" si="0"/>
        <v>0.81259749999999975</v>
      </c>
      <c r="V99">
        <f t="shared" si="0"/>
        <v>3.7569999999999937E-2</v>
      </c>
      <c r="W99">
        <f t="shared" si="0"/>
        <v>4.421000000000011E-2</v>
      </c>
      <c r="X99">
        <f t="shared" si="0"/>
        <v>0.14457249999999969</v>
      </c>
      <c r="Y99">
        <f t="shared" si="0"/>
        <v>0</v>
      </c>
      <c r="Z99">
        <f t="shared" si="0"/>
        <v>0.69556000000000173</v>
      </c>
      <c r="AA99">
        <f t="shared" si="0"/>
        <v>0.16003250000000013</v>
      </c>
      <c r="AB99">
        <f t="shared" si="0"/>
        <v>0</v>
      </c>
      <c r="AC99">
        <f t="shared" si="0"/>
        <v>0.25282999999999978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1.2340800000000014</v>
      </c>
      <c r="AJ99">
        <f t="shared" si="0"/>
        <v>0</v>
      </c>
      <c r="AK99">
        <f t="shared" si="0"/>
        <v>0.22314000000000028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2.6135999999999986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19.39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11.31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19.39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11.31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19.39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11.31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19.39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11.31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19.39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11.31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19.39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11.31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19.39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11.31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19.39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11.31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19.39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11.31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19.39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11.31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19.39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11.31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19.39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11.31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19.39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11.31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19.39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11.31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19.39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11.31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19.39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11.31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19.39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11.31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19.39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11.31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19.39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11.31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19.39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11.31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19.39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11.31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19.39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11.31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19.39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11.31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19.39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11.31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19.39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11.31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19.39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11.31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19.39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11.31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19.39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11.31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19.39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11.31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19.39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11.31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19.39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11.31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19.39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11.31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19.39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11.31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19.39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11.31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19.39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11.31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19.39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11.31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19.39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10.94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19.39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10.94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19.39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10.94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19.39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10.94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19.39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10.94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19.39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10.94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19.39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10.94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19.39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10.94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19.39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10.94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19.39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10.94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19.39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10.94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19.39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10.94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19.39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10.76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19.39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10.76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19.39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10.76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19.39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10.76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19.39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10.76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19.39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10.76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19.39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10.76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19.39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10.76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19.39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10.76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19.39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10.76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19.39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10.76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19.39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10.76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19.39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10.76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19.39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10.76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19.39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10.76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19.39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10.76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19.39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10.76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19.39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10.76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19.39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10.76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19.39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10.76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19.39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10.76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19.39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10.76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19.39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10.76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19.39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10.76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19.39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10.94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19.39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10.94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19.39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10.94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19.39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10.94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19.39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10.94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19.39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10.94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19.39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10.94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19.39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10.94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19.39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10.94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19.39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10.94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19.39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10.94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19.39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10.94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19.39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10.94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19.39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10.94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19.39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10.94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19.39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10.94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19.39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10.94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19.39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10.94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19.39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10.94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19.39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10.94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19.39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10.94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19.39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10.94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19.39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10.94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19.39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10.94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0.46536000000000094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0.26481000000000027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5.4</v>
      </c>
      <c r="E3" s="202">
        <v>0</v>
      </c>
      <c r="F3" s="202">
        <v>0</v>
      </c>
      <c r="G3" s="202">
        <v>8.4499999999999993</v>
      </c>
      <c r="H3" s="202">
        <v>0</v>
      </c>
      <c r="I3" s="202">
        <v>0</v>
      </c>
      <c r="J3" s="202">
        <v>10.83</v>
      </c>
      <c r="K3" s="202">
        <v>2.95</v>
      </c>
      <c r="L3" s="202">
        <v>9.3800000000000008</v>
      </c>
      <c r="M3" s="202">
        <v>0</v>
      </c>
      <c r="N3" s="202">
        <v>0.09</v>
      </c>
      <c r="O3" s="202">
        <v>0.11</v>
      </c>
      <c r="P3" s="202">
        <v>0.17</v>
      </c>
      <c r="Q3" s="202">
        <v>0.4</v>
      </c>
      <c r="R3" s="202">
        <v>1.28</v>
      </c>
      <c r="S3" s="202">
        <v>0.65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1.94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96.1</v>
      </c>
      <c r="AJ3" s="202">
        <v>0</v>
      </c>
      <c r="AK3" s="202">
        <v>3.74</v>
      </c>
      <c r="AL3" s="202">
        <v>0</v>
      </c>
      <c r="AM3" s="202">
        <v>0</v>
      </c>
      <c r="AN3" s="202">
        <v>0</v>
      </c>
      <c r="AO3" s="202">
        <v>45.24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16.68</v>
      </c>
      <c r="AV3" s="202">
        <v>0.05</v>
      </c>
      <c r="AW3" s="202">
        <v>0.17</v>
      </c>
      <c r="AX3" s="202">
        <v>0.11</v>
      </c>
      <c r="AY3" s="202">
        <v>0.1</v>
      </c>
    </row>
    <row r="4" spans="1:51">
      <c r="A4" t="s">
        <v>46</v>
      </c>
      <c r="B4" s="202">
        <v>0</v>
      </c>
      <c r="C4" s="202">
        <v>0</v>
      </c>
      <c r="D4" s="202">
        <v>5.4</v>
      </c>
      <c r="E4" s="202">
        <v>0</v>
      </c>
      <c r="F4" s="202">
        <v>0</v>
      </c>
      <c r="G4" s="202">
        <v>8.4499999999999993</v>
      </c>
      <c r="H4" s="202">
        <v>0</v>
      </c>
      <c r="I4" s="202">
        <v>0</v>
      </c>
      <c r="J4" s="202">
        <v>10.83</v>
      </c>
      <c r="K4" s="202">
        <v>2.95</v>
      </c>
      <c r="L4" s="202">
        <v>9.3800000000000008</v>
      </c>
      <c r="M4" s="202">
        <v>0</v>
      </c>
      <c r="N4" s="202">
        <v>0.09</v>
      </c>
      <c r="O4" s="202">
        <v>0.11</v>
      </c>
      <c r="P4" s="202">
        <v>0.17</v>
      </c>
      <c r="Q4" s="202">
        <v>0.4</v>
      </c>
      <c r="R4" s="202">
        <v>1.28</v>
      </c>
      <c r="S4" s="202">
        <v>0.65</v>
      </c>
      <c r="T4" s="202">
        <v>0.05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1.94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96.1</v>
      </c>
      <c r="AJ4" s="202">
        <v>0</v>
      </c>
      <c r="AK4" s="202">
        <v>3.74</v>
      </c>
      <c r="AL4" s="202">
        <v>0</v>
      </c>
      <c r="AM4" s="202">
        <v>0</v>
      </c>
      <c r="AN4" s="202">
        <v>0</v>
      </c>
      <c r="AO4" s="202">
        <v>45.24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12.3</v>
      </c>
      <c r="AV4" s="202">
        <v>0.05</v>
      </c>
      <c r="AW4" s="202">
        <v>0.17</v>
      </c>
      <c r="AX4" s="202">
        <v>0.11</v>
      </c>
      <c r="AY4" s="202">
        <v>0.1</v>
      </c>
    </row>
    <row r="5" spans="1:51">
      <c r="A5" t="s">
        <v>47</v>
      </c>
      <c r="B5" s="202">
        <v>0</v>
      </c>
      <c r="C5" s="202">
        <v>0</v>
      </c>
      <c r="D5" s="202">
        <v>5.4</v>
      </c>
      <c r="E5" s="202">
        <v>0</v>
      </c>
      <c r="F5" s="202">
        <v>0</v>
      </c>
      <c r="G5" s="202">
        <v>8.4499999999999993</v>
      </c>
      <c r="H5" s="202">
        <v>0</v>
      </c>
      <c r="I5" s="202">
        <v>0</v>
      </c>
      <c r="J5" s="202">
        <v>10.83</v>
      </c>
      <c r="K5" s="202">
        <v>2.95</v>
      </c>
      <c r="L5" s="202">
        <v>9.3800000000000008</v>
      </c>
      <c r="M5" s="202">
        <v>0</v>
      </c>
      <c r="N5" s="202">
        <v>0.09</v>
      </c>
      <c r="O5" s="202">
        <v>0.11</v>
      </c>
      <c r="P5" s="202">
        <v>0.17</v>
      </c>
      <c r="Q5" s="202">
        <v>0.4</v>
      </c>
      <c r="R5" s="202">
        <v>1.28</v>
      </c>
      <c r="S5" s="202">
        <v>0.65</v>
      </c>
      <c r="T5" s="202">
        <v>0.69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1.94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96.1</v>
      </c>
      <c r="AJ5" s="202">
        <v>0</v>
      </c>
      <c r="AK5" s="202">
        <v>3.74</v>
      </c>
      <c r="AL5" s="202">
        <v>0</v>
      </c>
      <c r="AM5" s="202">
        <v>0</v>
      </c>
      <c r="AN5" s="202">
        <v>0</v>
      </c>
      <c r="AO5" s="202">
        <v>45.24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12.3</v>
      </c>
      <c r="AV5" s="202">
        <v>0.05</v>
      </c>
      <c r="AW5" s="202">
        <v>0.17</v>
      </c>
      <c r="AX5" s="202">
        <v>0.11</v>
      </c>
      <c r="AY5" s="202">
        <v>0.1</v>
      </c>
    </row>
    <row r="6" spans="1:51">
      <c r="A6" t="s">
        <v>48</v>
      </c>
      <c r="B6" s="202">
        <v>0</v>
      </c>
      <c r="C6" s="202">
        <v>0</v>
      </c>
      <c r="D6" s="202">
        <v>5.4</v>
      </c>
      <c r="E6" s="202">
        <v>0</v>
      </c>
      <c r="F6" s="202">
        <v>0</v>
      </c>
      <c r="G6" s="202">
        <v>8.4499999999999993</v>
      </c>
      <c r="H6" s="202">
        <v>0</v>
      </c>
      <c r="I6" s="202">
        <v>0</v>
      </c>
      <c r="J6" s="202">
        <v>10.83</v>
      </c>
      <c r="K6" s="202">
        <v>2.95</v>
      </c>
      <c r="L6" s="202">
        <v>9.3800000000000008</v>
      </c>
      <c r="M6" s="202">
        <v>0</v>
      </c>
      <c r="N6" s="202">
        <v>0.09</v>
      </c>
      <c r="O6" s="202">
        <v>0.11</v>
      </c>
      <c r="P6" s="202">
        <v>0.17</v>
      </c>
      <c r="Q6" s="202">
        <v>0.4</v>
      </c>
      <c r="R6" s="202">
        <v>1.28</v>
      </c>
      <c r="S6" s="202">
        <v>0.65</v>
      </c>
      <c r="T6" s="202">
        <v>1.62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1.94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96.1</v>
      </c>
      <c r="AJ6" s="202">
        <v>0</v>
      </c>
      <c r="AK6" s="202">
        <v>3.74</v>
      </c>
      <c r="AL6" s="202">
        <v>0</v>
      </c>
      <c r="AM6" s="202">
        <v>0</v>
      </c>
      <c r="AN6" s="202">
        <v>0</v>
      </c>
      <c r="AO6" s="202">
        <v>45.24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12.3</v>
      </c>
      <c r="AV6" s="202">
        <v>0.05</v>
      </c>
      <c r="AW6" s="202">
        <v>0.17</v>
      </c>
      <c r="AX6" s="202">
        <v>0.11</v>
      </c>
      <c r="AY6" s="202">
        <v>0.1</v>
      </c>
    </row>
    <row r="7" spans="1:51">
      <c r="A7" t="s">
        <v>49</v>
      </c>
      <c r="B7" s="202">
        <v>0</v>
      </c>
      <c r="C7" s="202">
        <v>0</v>
      </c>
      <c r="D7" s="202">
        <v>5.4</v>
      </c>
      <c r="E7" s="202">
        <v>0</v>
      </c>
      <c r="F7" s="202">
        <v>0</v>
      </c>
      <c r="G7" s="202">
        <v>8.4499999999999993</v>
      </c>
      <c r="H7" s="202">
        <v>0</v>
      </c>
      <c r="I7" s="202">
        <v>0</v>
      </c>
      <c r="J7" s="202">
        <v>10.83</v>
      </c>
      <c r="K7" s="202">
        <v>2.95</v>
      </c>
      <c r="L7" s="202">
        <v>9.3800000000000008</v>
      </c>
      <c r="M7" s="202">
        <v>0</v>
      </c>
      <c r="N7" s="202">
        <v>0.09</v>
      </c>
      <c r="O7" s="202">
        <v>0.11</v>
      </c>
      <c r="P7" s="202">
        <v>0.17</v>
      </c>
      <c r="Q7" s="202">
        <v>0.4</v>
      </c>
      <c r="R7" s="202">
        <v>1.32</v>
      </c>
      <c r="S7" s="202">
        <v>0.65</v>
      </c>
      <c r="T7" s="202">
        <v>1.62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1.94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96.1</v>
      </c>
      <c r="AJ7" s="202">
        <v>0</v>
      </c>
      <c r="AK7" s="202">
        <v>3.74</v>
      </c>
      <c r="AL7" s="202">
        <v>0</v>
      </c>
      <c r="AM7" s="202">
        <v>0</v>
      </c>
      <c r="AN7" s="202">
        <v>0</v>
      </c>
      <c r="AO7" s="202">
        <v>45.24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12.3</v>
      </c>
      <c r="AV7" s="202">
        <v>0.05</v>
      </c>
      <c r="AW7" s="202">
        <v>0.17</v>
      </c>
      <c r="AX7" s="202">
        <v>0.11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5.4</v>
      </c>
      <c r="E8" s="202">
        <v>0</v>
      </c>
      <c r="F8" s="202">
        <v>0</v>
      </c>
      <c r="G8" s="202">
        <v>8.4499999999999993</v>
      </c>
      <c r="H8" s="202">
        <v>0</v>
      </c>
      <c r="I8" s="202">
        <v>0</v>
      </c>
      <c r="J8" s="202">
        <v>10.83</v>
      </c>
      <c r="K8" s="202">
        <v>2.95</v>
      </c>
      <c r="L8" s="202">
        <v>9.3800000000000008</v>
      </c>
      <c r="M8" s="202">
        <v>0</v>
      </c>
      <c r="N8" s="202">
        <v>0.09</v>
      </c>
      <c r="O8" s="202">
        <v>0.11</v>
      </c>
      <c r="P8" s="202">
        <v>0.17</v>
      </c>
      <c r="Q8" s="202">
        <v>0.4</v>
      </c>
      <c r="R8" s="202">
        <v>1.32</v>
      </c>
      <c r="S8" s="202">
        <v>0.65</v>
      </c>
      <c r="T8" s="202">
        <v>1.62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1.94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96.1</v>
      </c>
      <c r="AJ8" s="202">
        <v>0</v>
      </c>
      <c r="AK8" s="202">
        <v>3.74</v>
      </c>
      <c r="AL8" s="202">
        <v>0</v>
      </c>
      <c r="AM8" s="202">
        <v>0</v>
      </c>
      <c r="AN8" s="202">
        <v>0</v>
      </c>
      <c r="AO8" s="202">
        <v>45.24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13.03</v>
      </c>
      <c r="AV8" s="202">
        <v>0.05</v>
      </c>
      <c r="AW8" s="202">
        <v>0.17</v>
      </c>
      <c r="AX8" s="202">
        <v>0.11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5.4</v>
      </c>
      <c r="E9" s="202">
        <v>0</v>
      </c>
      <c r="F9" s="202">
        <v>0</v>
      </c>
      <c r="G9" s="202">
        <v>8.4499999999999993</v>
      </c>
      <c r="H9" s="202">
        <v>0</v>
      </c>
      <c r="I9" s="202">
        <v>0</v>
      </c>
      <c r="J9" s="202">
        <v>10.83</v>
      </c>
      <c r="K9" s="202">
        <v>2.95</v>
      </c>
      <c r="L9" s="202">
        <v>9.3800000000000008</v>
      </c>
      <c r="M9" s="202">
        <v>0</v>
      </c>
      <c r="N9" s="202">
        <v>0.09</v>
      </c>
      <c r="O9" s="202">
        <v>0.11</v>
      </c>
      <c r="P9" s="202">
        <v>0.17</v>
      </c>
      <c r="Q9" s="202">
        <v>0.4</v>
      </c>
      <c r="R9" s="202">
        <v>1.32</v>
      </c>
      <c r="S9" s="202">
        <v>0.65</v>
      </c>
      <c r="T9" s="202">
        <v>1.62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1.94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96.1</v>
      </c>
      <c r="AJ9" s="202">
        <v>0</v>
      </c>
      <c r="AK9" s="202">
        <v>3.74</v>
      </c>
      <c r="AL9" s="202">
        <v>0</v>
      </c>
      <c r="AM9" s="202">
        <v>0</v>
      </c>
      <c r="AN9" s="202">
        <v>0</v>
      </c>
      <c r="AO9" s="202">
        <v>45.24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13.09</v>
      </c>
      <c r="AV9" s="202">
        <v>0.05</v>
      </c>
      <c r="AW9" s="202">
        <v>0.17</v>
      </c>
      <c r="AX9" s="202">
        <v>0.11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5.4</v>
      </c>
      <c r="E10" s="202">
        <v>0</v>
      </c>
      <c r="F10" s="202">
        <v>0</v>
      </c>
      <c r="G10" s="202">
        <v>8.4499999999999993</v>
      </c>
      <c r="H10" s="202">
        <v>0</v>
      </c>
      <c r="I10" s="202">
        <v>0</v>
      </c>
      <c r="J10" s="202">
        <v>10.83</v>
      </c>
      <c r="K10" s="202">
        <v>2.95</v>
      </c>
      <c r="L10" s="202">
        <v>9.3800000000000008</v>
      </c>
      <c r="M10" s="202">
        <v>0</v>
      </c>
      <c r="N10" s="202">
        <v>0.09</v>
      </c>
      <c r="O10" s="202">
        <v>0.11</v>
      </c>
      <c r="P10" s="202">
        <v>0.17</v>
      </c>
      <c r="Q10" s="202">
        <v>0.4</v>
      </c>
      <c r="R10" s="202">
        <v>1.32</v>
      </c>
      <c r="S10" s="202">
        <v>0.65</v>
      </c>
      <c r="T10" s="202">
        <v>1.62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1.94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96.1</v>
      </c>
      <c r="AJ10" s="202">
        <v>0</v>
      </c>
      <c r="AK10" s="202">
        <v>3.74</v>
      </c>
      <c r="AL10" s="202">
        <v>0</v>
      </c>
      <c r="AM10" s="202">
        <v>0</v>
      </c>
      <c r="AN10" s="202">
        <v>0</v>
      </c>
      <c r="AO10" s="202">
        <v>45.24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13.09</v>
      </c>
      <c r="AV10" s="202">
        <v>0.05</v>
      </c>
      <c r="AW10" s="202">
        <v>0.17</v>
      </c>
      <c r="AX10" s="202">
        <v>0.11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5.4</v>
      </c>
      <c r="E11" s="202">
        <v>0</v>
      </c>
      <c r="F11" s="202">
        <v>0</v>
      </c>
      <c r="G11" s="202">
        <v>8.4499999999999993</v>
      </c>
      <c r="H11" s="202">
        <v>0</v>
      </c>
      <c r="I11" s="202">
        <v>0</v>
      </c>
      <c r="J11" s="202">
        <v>10.83</v>
      </c>
      <c r="K11" s="202">
        <v>2.95</v>
      </c>
      <c r="L11" s="202">
        <v>9.3800000000000008</v>
      </c>
      <c r="M11" s="202">
        <v>0</v>
      </c>
      <c r="N11" s="202">
        <v>0.09</v>
      </c>
      <c r="O11" s="202">
        <v>0.11</v>
      </c>
      <c r="P11" s="202">
        <v>0.17</v>
      </c>
      <c r="Q11" s="202">
        <v>0.4</v>
      </c>
      <c r="R11" s="202">
        <v>1.32</v>
      </c>
      <c r="S11" s="202">
        <v>0.65</v>
      </c>
      <c r="T11" s="202">
        <v>1.62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1.94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96.1</v>
      </c>
      <c r="AJ11" s="202">
        <v>0</v>
      </c>
      <c r="AK11" s="202">
        <v>3.74</v>
      </c>
      <c r="AL11" s="202">
        <v>0</v>
      </c>
      <c r="AM11" s="202">
        <v>0</v>
      </c>
      <c r="AN11" s="202">
        <v>0</v>
      </c>
      <c r="AO11" s="202">
        <v>45.24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13.09</v>
      </c>
      <c r="AV11" s="202">
        <v>0.05</v>
      </c>
      <c r="AW11" s="202">
        <v>0.17</v>
      </c>
      <c r="AX11" s="202">
        <v>0.11</v>
      </c>
      <c r="AY11" s="202">
        <v>0.31</v>
      </c>
    </row>
    <row r="12" spans="1:51">
      <c r="A12" t="s">
        <v>54</v>
      </c>
      <c r="B12" s="202">
        <v>0</v>
      </c>
      <c r="C12" s="202">
        <v>0</v>
      </c>
      <c r="D12" s="202">
        <v>5.4</v>
      </c>
      <c r="E12" s="202">
        <v>0</v>
      </c>
      <c r="F12" s="202">
        <v>0</v>
      </c>
      <c r="G12" s="202">
        <v>8.4499999999999993</v>
      </c>
      <c r="H12" s="202">
        <v>0</v>
      </c>
      <c r="I12" s="202">
        <v>0</v>
      </c>
      <c r="J12" s="202">
        <v>10.83</v>
      </c>
      <c r="K12" s="202">
        <v>2.95</v>
      </c>
      <c r="L12" s="202">
        <v>8.4700000000000006</v>
      </c>
      <c r="M12" s="202">
        <v>0</v>
      </c>
      <c r="N12" s="202">
        <v>0.09</v>
      </c>
      <c r="O12" s="202">
        <v>0.11</v>
      </c>
      <c r="P12" s="202">
        <v>0.17</v>
      </c>
      <c r="Q12" s="202">
        <v>0.18</v>
      </c>
      <c r="R12" s="202">
        <v>1.32</v>
      </c>
      <c r="S12" s="202">
        <v>0.65</v>
      </c>
      <c r="T12" s="202">
        <v>1.62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1.94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96.1</v>
      </c>
      <c r="AJ12" s="202">
        <v>0</v>
      </c>
      <c r="AK12" s="202">
        <v>3.74</v>
      </c>
      <c r="AL12" s="202">
        <v>0</v>
      </c>
      <c r="AM12" s="202">
        <v>0</v>
      </c>
      <c r="AN12" s="202">
        <v>0</v>
      </c>
      <c r="AO12" s="202">
        <v>45.24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13.09</v>
      </c>
      <c r="AV12" s="202">
        <v>0.05</v>
      </c>
      <c r="AW12" s="202">
        <v>0.17</v>
      </c>
      <c r="AX12" s="202">
        <v>0.11</v>
      </c>
      <c r="AY12" s="202">
        <v>0.54</v>
      </c>
    </row>
    <row r="13" spans="1:51">
      <c r="A13" t="s">
        <v>55</v>
      </c>
      <c r="B13" s="202">
        <v>0</v>
      </c>
      <c r="C13" s="202">
        <v>0</v>
      </c>
      <c r="D13" s="202">
        <v>5.4</v>
      </c>
      <c r="E13" s="202">
        <v>0</v>
      </c>
      <c r="F13" s="202">
        <v>0</v>
      </c>
      <c r="G13" s="202">
        <v>8.4499999999999993</v>
      </c>
      <c r="H13" s="202">
        <v>0</v>
      </c>
      <c r="I13" s="202">
        <v>0</v>
      </c>
      <c r="J13" s="202">
        <v>10.83</v>
      </c>
      <c r="K13" s="202">
        <v>2.95</v>
      </c>
      <c r="L13" s="202">
        <v>8.4700000000000006</v>
      </c>
      <c r="M13" s="202">
        <v>0</v>
      </c>
      <c r="N13" s="202">
        <v>0.09</v>
      </c>
      <c r="O13" s="202">
        <v>0.11</v>
      </c>
      <c r="P13" s="202">
        <v>0.17</v>
      </c>
      <c r="Q13" s="202">
        <v>0.18</v>
      </c>
      <c r="R13" s="202">
        <v>1.32</v>
      </c>
      <c r="S13" s="202">
        <v>0.65</v>
      </c>
      <c r="T13" s="202">
        <v>1.62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1.94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96.1</v>
      </c>
      <c r="AJ13" s="202">
        <v>0</v>
      </c>
      <c r="AK13" s="202">
        <v>3.74</v>
      </c>
      <c r="AL13" s="202">
        <v>0</v>
      </c>
      <c r="AM13" s="202">
        <v>0</v>
      </c>
      <c r="AN13" s="202">
        <v>0</v>
      </c>
      <c r="AO13" s="202">
        <v>45.24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13.09</v>
      </c>
      <c r="AV13" s="202">
        <v>0.05</v>
      </c>
      <c r="AW13" s="202">
        <v>0.17</v>
      </c>
      <c r="AX13" s="202">
        <v>0.11</v>
      </c>
      <c r="AY13" s="202">
        <v>0.85</v>
      </c>
    </row>
    <row r="14" spans="1:51">
      <c r="A14" t="s">
        <v>56</v>
      </c>
      <c r="B14" s="202">
        <v>0</v>
      </c>
      <c r="C14" s="202">
        <v>0</v>
      </c>
      <c r="D14" s="202">
        <v>5.4</v>
      </c>
      <c r="E14" s="202">
        <v>0</v>
      </c>
      <c r="F14" s="202">
        <v>0</v>
      </c>
      <c r="G14" s="202">
        <v>8.4499999999999993</v>
      </c>
      <c r="H14" s="202">
        <v>0</v>
      </c>
      <c r="I14" s="202">
        <v>0</v>
      </c>
      <c r="J14" s="202">
        <v>10.83</v>
      </c>
      <c r="K14" s="202">
        <v>2.95</v>
      </c>
      <c r="L14" s="202">
        <v>8.4700000000000006</v>
      </c>
      <c r="M14" s="202">
        <v>0</v>
      </c>
      <c r="N14" s="202">
        <v>0.09</v>
      </c>
      <c r="O14" s="202">
        <v>0.11</v>
      </c>
      <c r="P14" s="202">
        <v>0.17</v>
      </c>
      <c r="Q14" s="202">
        <v>0.18</v>
      </c>
      <c r="R14" s="202">
        <v>1.32</v>
      </c>
      <c r="S14" s="202">
        <v>0.65</v>
      </c>
      <c r="T14" s="202">
        <v>1.62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1.94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96.1</v>
      </c>
      <c r="AJ14" s="202">
        <v>0</v>
      </c>
      <c r="AK14" s="202">
        <v>3.74</v>
      </c>
      <c r="AL14" s="202">
        <v>0</v>
      </c>
      <c r="AM14" s="202">
        <v>0</v>
      </c>
      <c r="AN14" s="202">
        <v>0</v>
      </c>
      <c r="AO14" s="202">
        <v>45.24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13.09</v>
      </c>
      <c r="AV14" s="202">
        <v>0.05</v>
      </c>
      <c r="AW14" s="202">
        <v>0.17</v>
      </c>
      <c r="AX14" s="202">
        <v>0.11</v>
      </c>
      <c r="AY14" s="202">
        <v>1.4</v>
      </c>
    </row>
    <row r="15" spans="1:51">
      <c r="A15" t="s">
        <v>57</v>
      </c>
      <c r="B15" s="202">
        <v>0</v>
      </c>
      <c r="C15" s="202">
        <v>0</v>
      </c>
      <c r="D15" s="202">
        <v>5.4</v>
      </c>
      <c r="E15" s="202">
        <v>0</v>
      </c>
      <c r="F15" s="202">
        <v>0</v>
      </c>
      <c r="G15" s="202">
        <v>8.4499999999999993</v>
      </c>
      <c r="H15" s="202">
        <v>0</v>
      </c>
      <c r="I15" s="202">
        <v>0</v>
      </c>
      <c r="J15" s="202">
        <v>10.83</v>
      </c>
      <c r="K15" s="202">
        <v>2.95</v>
      </c>
      <c r="L15" s="202">
        <v>8.4700000000000006</v>
      </c>
      <c r="M15" s="202">
        <v>0</v>
      </c>
      <c r="N15" s="202">
        <v>0.09</v>
      </c>
      <c r="O15" s="202">
        <v>0.11</v>
      </c>
      <c r="P15" s="202">
        <v>0.17</v>
      </c>
      <c r="Q15" s="202">
        <v>0.18</v>
      </c>
      <c r="R15" s="202">
        <v>1.32</v>
      </c>
      <c r="S15" s="202">
        <v>0.65</v>
      </c>
      <c r="T15" s="202">
        <v>1.62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1.94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96.1</v>
      </c>
      <c r="AJ15" s="202">
        <v>0</v>
      </c>
      <c r="AK15" s="202">
        <v>3.74</v>
      </c>
      <c r="AL15" s="202">
        <v>0</v>
      </c>
      <c r="AM15" s="202">
        <v>0</v>
      </c>
      <c r="AN15" s="202">
        <v>0</v>
      </c>
      <c r="AO15" s="202">
        <v>45.24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13.09</v>
      </c>
      <c r="AV15" s="202">
        <v>0.05</v>
      </c>
      <c r="AW15" s="202">
        <v>0.17</v>
      </c>
      <c r="AX15" s="202">
        <v>0.11</v>
      </c>
      <c r="AY15" s="202">
        <v>1.4</v>
      </c>
    </row>
    <row r="16" spans="1:51">
      <c r="A16" t="s">
        <v>58</v>
      </c>
      <c r="B16" s="202">
        <v>0</v>
      </c>
      <c r="C16" s="202">
        <v>0</v>
      </c>
      <c r="D16" s="202">
        <v>5.4</v>
      </c>
      <c r="E16" s="202">
        <v>0</v>
      </c>
      <c r="F16" s="202">
        <v>0</v>
      </c>
      <c r="G16" s="202">
        <v>8.4499999999999993</v>
      </c>
      <c r="H16" s="202">
        <v>0</v>
      </c>
      <c r="I16" s="202">
        <v>0</v>
      </c>
      <c r="J16" s="202">
        <v>10.83</v>
      </c>
      <c r="K16" s="202">
        <v>2.95</v>
      </c>
      <c r="L16" s="202">
        <v>8.4700000000000006</v>
      </c>
      <c r="M16" s="202">
        <v>0</v>
      </c>
      <c r="N16" s="202">
        <v>0.09</v>
      </c>
      <c r="O16" s="202">
        <v>0.11</v>
      </c>
      <c r="P16" s="202">
        <v>0.17</v>
      </c>
      <c r="Q16" s="202">
        <v>0.18</v>
      </c>
      <c r="R16" s="202">
        <v>1.32</v>
      </c>
      <c r="S16" s="202">
        <v>0.65</v>
      </c>
      <c r="T16" s="202">
        <v>1.62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1.94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96.1</v>
      </c>
      <c r="AJ16" s="202">
        <v>0</v>
      </c>
      <c r="AK16" s="202">
        <v>3.74</v>
      </c>
      <c r="AL16" s="202">
        <v>0</v>
      </c>
      <c r="AM16" s="202">
        <v>0</v>
      </c>
      <c r="AN16" s="202">
        <v>0</v>
      </c>
      <c r="AO16" s="202">
        <v>45.24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13.09</v>
      </c>
      <c r="AV16" s="202">
        <v>0.05</v>
      </c>
      <c r="AW16" s="202">
        <v>0.17</v>
      </c>
      <c r="AX16" s="202">
        <v>0.11</v>
      </c>
      <c r="AY16" s="202">
        <v>1.4</v>
      </c>
    </row>
    <row r="17" spans="1:51">
      <c r="A17" t="s">
        <v>59</v>
      </c>
      <c r="B17" s="202">
        <v>0</v>
      </c>
      <c r="C17" s="202">
        <v>0</v>
      </c>
      <c r="D17" s="202">
        <v>5.4</v>
      </c>
      <c r="E17" s="202">
        <v>0</v>
      </c>
      <c r="F17" s="202">
        <v>0</v>
      </c>
      <c r="G17" s="202">
        <v>8.4499999999999993</v>
      </c>
      <c r="H17" s="202">
        <v>0</v>
      </c>
      <c r="I17" s="202">
        <v>0</v>
      </c>
      <c r="J17" s="202">
        <v>10.83</v>
      </c>
      <c r="K17" s="202">
        <v>2.95</v>
      </c>
      <c r="L17" s="202">
        <v>8.4700000000000006</v>
      </c>
      <c r="M17" s="202">
        <v>0</v>
      </c>
      <c r="N17" s="202">
        <v>0.09</v>
      </c>
      <c r="O17" s="202">
        <v>0.11</v>
      </c>
      <c r="P17" s="202">
        <v>0.17</v>
      </c>
      <c r="Q17" s="202">
        <v>0.18</v>
      </c>
      <c r="R17" s="202">
        <v>1.32</v>
      </c>
      <c r="S17" s="202">
        <v>0.65</v>
      </c>
      <c r="T17" s="202">
        <v>1.62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1.94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96.1</v>
      </c>
      <c r="AJ17" s="202">
        <v>0</v>
      </c>
      <c r="AK17" s="202">
        <v>3.74</v>
      </c>
      <c r="AL17" s="202">
        <v>0</v>
      </c>
      <c r="AM17" s="202">
        <v>0</v>
      </c>
      <c r="AN17" s="202">
        <v>0</v>
      </c>
      <c r="AO17" s="202">
        <v>45.24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13.09</v>
      </c>
      <c r="AV17" s="202">
        <v>0.05</v>
      </c>
      <c r="AW17" s="202">
        <v>0.17</v>
      </c>
      <c r="AX17" s="202">
        <v>0.11</v>
      </c>
      <c r="AY17" s="202">
        <v>1.4</v>
      </c>
    </row>
    <row r="18" spans="1:51">
      <c r="A18" t="s">
        <v>60</v>
      </c>
      <c r="B18" s="202">
        <v>0</v>
      </c>
      <c r="C18" s="202">
        <v>0</v>
      </c>
      <c r="D18" s="202">
        <v>5.4</v>
      </c>
      <c r="E18" s="202">
        <v>0</v>
      </c>
      <c r="F18" s="202">
        <v>0</v>
      </c>
      <c r="G18" s="202">
        <v>8.4499999999999993</v>
      </c>
      <c r="H18" s="202">
        <v>0</v>
      </c>
      <c r="I18" s="202">
        <v>0</v>
      </c>
      <c r="J18" s="202">
        <v>10.83</v>
      </c>
      <c r="K18" s="202">
        <v>2.95</v>
      </c>
      <c r="L18" s="202">
        <v>8.4700000000000006</v>
      </c>
      <c r="M18" s="202">
        <v>0</v>
      </c>
      <c r="N18" s="202">
        <v>0.09</v>
      </c>
      <c r="O18" s="202">
        <v>0.11</v>
      </c>
      <c r="P18" s="202">
        <v>0.17</v>
      </c>
      <c r="Q18" s="202">
        <v>0.18</v>
      </c>
      <c r="R18" s="202">
        <v>1.32</v>
      </c>
      <c r="S18" s="202">
        <v>0.65</v>
      </c>
      <c r="T18" s="202">
        <v>1.62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1.94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96.1</v>
      </c>
      <c r="AJ18" s="202">
        <v>0</v>
      </c>
      <c r="AK18" s="202">
        <v>3.74</v>
      </c>
      <c r="AL18" s="202">
        <v>0</v>
      </c>
      <c r="AM18" s="202">
        <v>0</v>
      </c>
      <c r="AN18" s="202">
        <v>0</v>
      </c>
      <c r="AO18" s="202">
        <v>45.24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13.09</v>
      </c>
      <c r="AV18" s="202">
        <v>0.05</v>
      </c>
      <c r="AW18" s="202">
        <v>0.17</v>
      </c>
      <c r="AX18" s="202">
        <v>0.11</v>
      </c>
      <c r="AY18" s="202">
        <v>1.4</v>
      </c>
    </row>
    <row r="19" spans="1:51">
      <c r="A19" t="s">
        <v>61</v>
      </c>
      <c r="B19" s="202">
        <v>0</v>
      </c>
      <c r="C19" s="202">
        <v>0</v>
      </c>
      <c r="D19" s="202">
        <v>5.4</v>
      </c>
      <c r="E19" s="202">
        <v>0</v>
      </c>
      <c r="F19" s="202">
        <v>0</v>
      </c>
      <c r="G19" s="202">
        <v>8.4499999999999993</v>
      </c>
      <c r="H19" s="202">
        <v>0</v>
      </c>
      <c r="I19" s="202">
        <v>0</v>
      </c>
      <c r="J19" s="202">
        <v>10.83</v>
      </c>
      <c r="K19" s="202">
        <v>2.95</v>
      </c>
      <c r="L19" s="202">
        <v>8.4700000000000006</v>
      </c>
      <c r="M19" s="202">
        <v>0</v>
      </c>
      <c r="N19" s="202">
        <v>0.09</v>
      </c>
      <c r="O19" s="202">
        <v>0.11</v>
      </c>
      <c r="P19" s="202">
        <v>0.17</v>
      </c>
      <c r="Q19" s="202">
        <v>0.18</v>
      </c>
      <c r="R19" s="202">
        <v>1.32</v>
      </c>
      <c r="S19" s="202">
        <v>0.65</v>
      </c>
      <c r="T19" s="202">
        <v>1.62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1.94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96.1</v>
      </c>
      <c r="AJ19" s="202">
        <v>0</v>
      </c>
      <c r="AK19" s="202">
        <v>3.74</v>
      </c>
      <c r="AL19" s="202">
        <v>0</v>
      </c>
      <c r="AM19" s="202">
        <v>0</v>
      </c>
      <c r="AN19" s="202">
        <v>0</v>
      </c>
      <c r="AO19" s="202">
        <v>45.24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13.09</v>
      </c>
      <c r="AV19" s="202">
        <v>0.05</v>
      </c>
      <c r="AW19" s="202">
        <v>0.17</v>
      </c>
      <c r="AX19" s="202">
        <v>0.11</v>
      </c>
      <c r="AY19" s="202">
        <v>1.4</v>
      </c>
    </row>
    <row r="20" spans="1:51">
      <c r="A20" t="s">
        <v>62</v>
      </c>
      <c r="B20" s="202">
        <v>0</v>
      </c>
      <c r="C20" s="202">
        <v>0</v>
      </c>
      <c r="D20" s="202">
        <v>5.4</v>
      </c>
      <c r="E20" s="202">
        <v>0</v>
      </c>
      <c r="F20" s="202">
        <v>0</v>
      </c>
      <c r="G20" s="202">
        <v>8.4499999999999993</v>
      </c>
      <c r="H20" s="202">
        <v>0</v>
      </c>
      <c r="I20" s="202">
        <v>0</v>
      </c>
      <c r="J20" s="202">
        <v>10.83</v>
      </c>
      <c r="K20" s="202">
        <v>2.95</v>
      </c>
      <c r="L20" s="202">
        <v>8.4700000000000006</v>
      </c>
      <c r="M20" s="202">
        <v>0</v>
      </c>
      <c r="N20" s="202">
        <v>0.09</v>
      </c>
      <c r="O20" s="202">
        <v>0.11</v>
      </c>
      <c r="P20" s="202">
        <v>0.17</v>
      </c>
      <c r="Q20" s="202">
        <v>0.18</v>
      </c>
      <c r="R20" s="202">
        <v>1.32</v>
      </c>
      <c r="S20" s="202">
        <v>0.65</v>
      </c>
      <c r="T20" s="202">
        <v>1.62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1.94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96.1</v>
      </c>
      <c r="AJ20" s="202">
        <v>0</v>
      </c>
      <c r="AK20" s="202">
        <v>3.74</v>
      </c>
      <c r="AL20" s="202">
        <v>0</v>
      </c>
      <c r="AM20" s="202">
        <v>0</v>
      </c>
      <c r="AN20" s="202">
        <v>0</v>
      </c>
      <c r="AO20" s="202">
        <v>45.24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13.09</v>
      </c>
      <c r="AV20" s="202">
        <v>0.05</v>
      </c>
      <c r="AW20" s="202">
        <v>0.17</v>
      </c>
      <c r="AX20" s="202">
        <v>0.11</v>
      </c>
      <c r="AY20" s="202">
        <v>1.4</v>
      </c>
    </row>
    <row r="21" spans="1:51">
      <c r="A21" t="s">
        <v>63</v>
      </c>
      <c r="B21" s="202">
        <v>0</v>
      </c>
      <c r="C21" s="202">
        <v>0</v>
      </c>
      <c r="D21" s="202">
        <v>5.4</v>
      </c>
      <c r="E21" s="202">
        <v>0</v>
      </c>
      <c r="F21" s="202">
        <v>0</v>
      </c>
      <c r="G21" s="202">
        <v>8.4499999999999993</v>
      </c>
      <c r="H21" s="202">
        <v>0</v>
      </c>
      <c r="I21" s="202">
        <v>0</v>
      </c>
      <c r="J21" s="202">
        <v>10.83</v>
      </c>
      <c r="K21" s="202">
        <v>2.95</v>
      </c>
      <c r="L21" s="202">
        <v>8.4700000000000006</v>
      </c>
      <c r="M21" s="202">
        <v>0</v>
      </c>
      <c r="N21" s="202">
        <v>0.09</v>
      </c>
      <c r="O21" s="202">
        <v>0.11</v>
      </c>
      <c r="P21" s="202">
        <v>0.17</v>
      </c>
      <c r="Q21" s="202">
        <v>0.18</v>
      </c>
      <c r="R21" s="202">
        <v>1.32</v>
      </c>
      <c r="S21" s="202">
        <v>0.65</v>
      </c>
      <c r="T21" s="202">
        <v>1.62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1.94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96.1</v>
      </c>
      <c r="AJ21" s="202">
        <v>0</v>
      </c>
      <c r="AK21" s="202">
        <v>3.74</v>
      </c>
      <c r="AL21" s="202">
        <v>0</v>
      </c>
      <c r="AM21" s="202">
        <v>0</v>
      </c>
      <c r="AN21" s="202">
        <v>0</v>
      </c>
      <c r="AO21" s="202">
        <v>45.24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13.09</v>
      </c>
      <c r="AV21" s="202">
        <v>0.05</v>
      </c>
      <c r="AW21" s="202">
        <v>0.17</v>
      </c>
      <c r="AX21" s="202">
        <v>0.11</v>
      </c>
      <c r="AY21" s="202">
        <v>1.4</v>
      </c>
    </row>
    <row r="22" spans="1:51">
      <c r="A22" t="s">
        <v>64</v>
      </c>
      <c r="B22" s="202">
        <v>0</v>
      </c>
      <c r="C22" s="202">
        <v>0</v>
      </c>
      <c r="D22" s="202">
        <v>5.4</v>
      </c>
      <c r="E22" s="202">
        <v>0</v>
      </c>
      <c r="F22" s="202">
        <v>0</v>
      </c>
      <c r="G22" s="202">
        <v>8.4499999999999993</v>
      </c>
      <c r="H22" s="202">
        <v>0</v>
      </c>
      <c r="I22" s="202">
        <v>0</v>
      </c>
      <c r="J22" s="202">
        <v>10.83</v>
      </c>
      <c r="K22" s="202">
        <v>2.95</v>
      </c>
      <c r="L22" s="202">
        <v>8.4700000000000006</v>
      </c>
      <c r="M22" s="202">
        <v>0</v>
      </c>
      <c r="N22" s="202">
        <v>0.09</v>
      </c>
      <c r="O22" s="202">
        <v>0.11</v>
      </c>
      <c r="P22" s="202">
        <v>0.17</v>
      </c>
      <c r="Q22" s="202">
        <v>0.18</v>
      </c>
      <c r="R22" s="202">
        <v>1.32</v>
      </c>
      <c r="S22" s="202">
        <v>0.65</v>
      </c>
      <c r="T22" s="202">
        <v>1.62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1.94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96.1</v>
      </c>
      <c r="AJ22" s="202">
        <v>0</v>
      </c>
      <c r="AK22" s="202">
        <v>3.74</v>
      </c>
      <c r="AL22" s="202">
        <v>0</v>
      </c>
      <c r="AM22" s="202">
        <v>0</v>
      </c>
      <c r="AN22" s="202">
        <v>0</v>
      </c>
      <c r="AO22" s="202">
        <v>45.24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13.09</v>
      </c>
      <c r="AV22" s="202">
        <v>0.05</v>
      </c>
      <c r="AW22" s="202">
        <v>0.17</v>
      </c>
      <c r="AX22" s="202">
        <v>0.11</v>
      </c>
      <c r="AY22" s="202">
        <v>1.4</v>
      </c>
    </row>
    <row r="23" spans="1:51">
      <c r="A23" t="s">
        <v>65</v>
      </c>
      <c r="B23" s="202">
        <v>0</v>
      </c>
      <c r="C23" s="202">
        <v>0</v>
      </c>
      <c r="D23" s="202">
        <v>5.4</v>
      </c>
      <c r="E23" s="202">
        <v>0</v>
      </c>
      <c r="F23" s="202">
        <v>0</v>
      </c>
      <c r="G23" s="202">
        <v>8.4499999999999993</v>
      </c>
      <c r="H23" s="202">
        <v>0</v>
      </c>
      <c r="I23" s="202">
        <v>0</v>
      </c>
      <c r="J23" s="202">
        <v>10.83</v>
      </c>
      <c r="K23" s="202">
        <v>2.95</v>
      </c>
      <c r="L23" s="202">
        <v>8.4700000000000006</v>
      </c>
      <c r="M23" s="202">
        <v>0</v>
      </c>
      <c r="N23" s="202">
        <v>0.09</v>
      </c>
      <c r="O23" s="202">
        <v>0.11</v>
      </c>
      <c r="P23" s="202">
        <v>0.17</v>
      </c>
      <c r="Q23" s="202">
        <v>0.18</v>
      </c>
      <c r="R23" s="202">
        <v>1.32</v>
      </c>
      <c r="S23" s="202">
        <v>0.65</v>
      </c>
      <c r="T23" s="202">
        <v>1.62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1.94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96.1</v>
      </c>
      <c r="AJ23" s="202">
        <v>0</v>
      </c>
      <c r="AK23" s="202">
        <v>3.74</v>
      </c>
      <c r="AL23" s="202">
        <v>0</v>
      </c>
      <c r="AM23" s="202">
        <v>0</v>
      </c>
      <c r="AN23" s="202">
        <v>0</v>
      </c>
      <c r="AO23" s="202">
        <v>45.24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13.09</v>
      </c>
      <c r="AV23" s="202">
        <v>0.05</v>
      </c>
      <c r="AW23" s="202">
        <v>0.17</v>
      </c>
      <c r="AX23" s="202">
        <v>0.11</v>
      </c>
      <c r="AY23" s="202">
        <v>1.4</v>
      </c>
    </row>
    <row r="24" spans="1:51">
      <c r="A24" t="s">
        <v>66</v>
      </c>
      <c r="B24" s="202">
        <v>0</v>
      </c>
      <c r="C24" s="202">
        <v>0</v>
      </c>
      <c r="D24" s="202">
        <v>5.4</v>
      </c>
      <c r="E24" s="202">
        <v>0</v>
      </c>
      <c r="F24" s="202">
        <v>0</v>
      </c>
      <c r="G24" s="202">
        <v>8.4499999999999993</v>
      </c>
      <c r="H24" s="202">
        <v>0</v>
      </c>
      <c r="I24" s="202">
        <v>0</v>
      </c>
      <c r="J24" s="202">
        <v>10.83</v>
      </c>
      <c r="K24" s="202">
        <v>2.95</v>
      </c>
      <c r="L24" s="202">
        <v>8.4700000000000006</v>
      </c>
      <c r="M24" s="202">
        <v>0</v>
      </c>
      <c r="N24" s="202">
        <v>0.09</v>
      </c>
      <c r="O24" s="202">
        <v>0.11</v>
      </c>
      <c r="P24" s="202">
        <v>0.17</v>
      </c>
      <c r="Q24" s="202">
        <v>0.18</v>
      </c>
      <c r="R24" s="202">
        <v>1.32</v>
      </c>
      <c r="S24" s="202">
        <v>0.65</v>
      </c>
      <c r="T24" s="202">
        <v>1.62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1.94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96.1</v>
      </c>
      <c r="AJ24" s="202">
        <v>0</v>
      </c>
      <c r="AK24" s="202">
        <v>3.74</v>
      </c>
      <c r="AL24" s="202">
        <v>0</v>
      </c>
      <c r="AM24" s="202">
        <v>0</v>
      </c>
      <c r="AN24" s="202">
        <v>0</v>
      </c>
      <c r="AO24" s="202">
        <v>45.24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13.09</v>
      </c>
      <c r="AV24" s="202">
        <v>0.05</v>
      </c>
      <c r="AW24" s="202">
        <v>0.17</v>
      </c>
      <c r="AX24" s="202">
        <v>0.11</v>
      </c>
      <c r="AY24" s="202">
        <v>1.4</v>
      </c>
    </row>
    <row r="25" spans="1:51">
      <c r="A25" t="s">
        <v>67</v>
      </c>
      <c r="B25" s="202">
        <v>0</v>
      </c>
      <c r="C25" s="202">
        <v>0</v>
      </c>
      <c r="D25" s="202">
        <v>5.4</v>
      </c>
      <c r="E25" s="202">
        <v>0</v>
      </c>
      <c r="F25" s="202">
        <v>0</v>
      </c>
      <c r="G25" s="202">
        <v>8.4499999999999993</v>
      </c>
      <c r="H25" s="202">
        <v>0</v>
      </c>
      <c r="I25" s="202">
        <v>0</v>
      </c>
      <c r="J25" s="202">
        <v>10.83</v>
      </c>
      <c r="K25" s="202">
        <v>2.95</v>
      </c>
      <c r="L25" s="202">
        <v>8.4700000000000006</v>
      </c>
      <c r="M25" s="202">
        <v>0</v>
      </c>
      <c r="N25" s="202">
        <v>0.09</v>
      </c>
      <c r="O25" s="202">
        <v>0.11</v>
      </c>
      <c r="P25" s="202">
        <v>0.17</v>
      </c>
      <c r="Q25" s="202">
        <v>0.18</v>
      </c>
      <c r="R25" s="202">
        <v>1.32</v>
      </c>
      <c r="S25" s="202">
        <v>0.65</v>
      </c>
      <c r="T25" s="202">
        <v>1.62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1.94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96.1</v>
      </c>
      <c r="AJ25" s="202">
        <v>0</v>
      </c>
      <c r="AK25" s="202">
        <v>3.74</v>
      </c>
      <c r="AL25" s="202">
        <v>0</v>
      </c>
      <c r="AM25" s="202">
        <v>0</v>
      </c>
      <c r="AN25" s="202">
        <v>0</v>
      </c>
      <c r="AO25" s="202">
        <v>45.24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13.09</v>
      </c>
      <c r="AV25" s="202">
        <v>0.05</v>
      </c>
      <c r="AW25" s="202">
        <v>0.17</v>
      </c>
      <c r="AX25" s="202">
        <v>0.11</v>
      </c>
      <c r="AY25" s="202">
        <v>1.4</v>
      </c>
    </row>
    <row r="26" spans="1:51">
      <c r="A26" t="s">
        <v>68</v>
      </c>
      <c r="B26" s="202">
        <v>0</v>
      </c>
      <c r="C26" s="202">
        <v>0</v>
      </c>
      <c r="D26" s="202">
        <v>5.4</v>
      </c>
      <c r="E26" s="202">
        <v>0</v>
      </c>
      <c r="F26" s="202">
        <v>0</v>
      </c>
      <c r="G26" s="202">
        <v>8.4499999999999993</v>
      </c>
      <c r="H26" s="202">
        <v>0</v>
      </c>
      <c r="I26" s="202">
        <v>0</v>
      </c>
      <c r="J26" s="202">
        <v>10.83</v>
      </c>
      <c r="K26" s="202">
        <v>2.95</v>
      </c>
      <c r="L26" s="202">
        <v>8.4700000000000006</v>
      </c>
      <c r="M26" s="202">
        <v>0</v>
      </c>
      <c r="N26" s="202">
        <v>0.09</v>
      </c>
      <c r="O26" s="202">
        <v>0.11</v>
      </c>
      <c r="P26" s="202">
        <v>0.17</v>
      </c>
      <c r="Q26" s="202">
        <v>0.18</v>
      </c>
      <c r="R26" s="202">
        <v>1.32</v>
      </c>
      <c r="S26" s="202">
        <v>0.65</v>
      </c>
      <c r="T26" s="202">
        <v>1.62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1.94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96.1</v>
      </c>
      <c r="AJ26" s="202">
        <v>0</v>
      </c>
      <c r="AK26" s="202">
        <v>3.74</v>
      </c>
      <c r="AL26" s="202">
        <v>0</v>
      </c>
      <c r="AM26" s="202">
        <v>0</v>
      </c>
      <c r="AN26" s="202">
        <v>0</v>
      </c>
      <c r="AO26" s="202">
        <v>45.24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13.09</v>
      </c>
      <c r="AV26" s="202">
        <v>0.05</v>
      </c>
      <c r="AW26" s="202">
        <v>0.17</v>
      </c>
      <c r="AX26" s="202">
        <v>0.11</v>
      </c>
      <c r="AY26" s="202">
        <v>1.4</v>
      </c>
    </row>
    <row r="27" spans="1:51">
      <c r="A27" t="s">
        <v>69</v>
      </c>
      <c r="B27" s="202">
        <v>0</v>
      </c>
      <c r="C27" s="202">
        <v>0</v>
      </c>
      <c r="D27" s="202">
        <v>5.27</v>
      </c>
      <c r="E27" s="202">
        <v>0</v>
      </c>
      <c r="F27" s="202">
        <v>0</v>
      </c>
      <c r="G27" s="202">
        <v>8.4499999999999993</v>
      </c>
      <c r="H27" s="202">
        <v>0</v>
      </c>
      <c r="I27" s="202">
        <v>0</v>
      </c>
      <c r="J27" s="202">
        <v>10.83</v>
      </c>
      <c r="K27" s="202">
        <v>2.95</v>
      </c>
      <c r="L27" s="202">
        <v>8.4700000000000006</v>
      </c>
      <c r="M27" s="202">
        <v>0</v>
      </c>
      <c r="N27" s="202">
        <v>0.09</v>
      </c>
      <c r="O27" s="202">
        <v>0.11</v>
      </c>
      <c r="P27" s="202">
        <v>0.17</v>
      </c>
      <c r="Q27" s="202">
        <v>0.18</v>
      </c>
      <c r="R27" s="202">
        <v>1.32</v>
      </c>
      <c r="S27" s="202">
        <v>0.65</v>
      </c>
      <c r="T27" s="202">
        <v>1.62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1.94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96.1</v>
      </c>
      <c r="AJ27" s="202">
        <v>0</v>
      </c>
      <c r="AK27" s="202">
        <v>3.74</v>
      </c>
      <c r="AL27" s="202">
        <v>0</v>
      </c>
      <c r="AM27" s="202">
        <v>0</v>
      </c>
      <c r="AN27" s="202">
        <v>0</v>
      </c>
      <c r="AO27" s="202">
        <v>45.24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13.09</v>
      </c>
      <c r="AV27" s="202">
        <v>0.05</v>
      </c>
      <c r="AW27" s="202">
        <v>0.17</v>
      </c>
      <c r="AX27" s="202">
        <v>0.11</v>
      </c>
      <c r="AY27" s="202">
        <v>1.4</v>
      </c>
    </row>
    <row r="28" spans="1:51">
      <c r="A28" t="s">
        <v>70</v>
      </c>
      <c r="B28" s="202">
        <v>0</v>
      </c>
      <c r="C28" s="202">
        <v>0</v>
      </c>
      <c r="D28" s="202">
        <v>5.27</v>
      </c>
      <c r="E28" s="202">
        <v>0</v>
      </c>
      <c r="F28" s="202">
        <v>0</v>
      </c>
      <c r="G28" s="202">
        <v>8.4499999999999993</v>
      </c>
      <c r="H28" s="202">
        <v>0</v>
      </c>
      <c r="I28" s="202">
        <v>0</v>
      </c>
      <c r="J28" s="202">
        <v>10.83</v>
      </c>
      <c r="K28" s="202">
        <v>2.95</v>
      </c>
      <c r="L28" s="202">
        <v>8.4700000000000006</v>
      </c>
      <c r="M28" s="202">
        <v>0</v>
      </c>
      <c r="N28" s="202">
        <v>0.09</v>
      </c>
      <c r="O28" s="202">
        <v>0.11</v>
      </c>
      <c r="P28" s="202">
        <v>0.17</v>
      </c>
      <c r="Q28" s="202">
        <v>0.18</v>
      </c>
      <c r="R28" s="202">
        <v>1.32</v>
      </c>
      <c r="S28" s="202">
        <v>0.65</v>
      </c>
      <c r="T28" s="202">
        <v>1.62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1.94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96.1</v>
      </c>
      <c r="AJ28" s="202">
        <v>0</v>
      </c>
      <c r="AK28" s="202">
        <v>3.74</v>
      </c>
      <c r="AL28" s="202">
        <v>0</v>
      </c>
      <c r="AM28" s="202">
        <v>0</v>
      </c>
      <c r="AN28" s="202">
        <v>0</v>
      </c>
      <c r="AO28" s="202">
        <v>45.24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13.09</v>
      </c>
      <c r="AV28" s="202">
        <v>0.05</v>
      </c>
      <c r="AW28" s="202">
        <v>0.17</v>
      </c>
      <c r="AX28" s="202">
        <v>0.11</v>
      </c>
      <c r="AY28" s="202">
        <v>1.4</v>
      </c>
    </row>
    <row r="29" spans="1:51">
      <c r="A29" t="s">
        <v>71</v>
      </c>
      <c r="B29" s="202">
        <v>0</v>
      </c>
      <c r="C29" s="202">
        <v>0</v>
      </c>
      <c r="D29" s="202">
        <v>5.27</v>
      </c>
      <c r="E29" s="202">
        <v>0</v>
      </c>
      <c r="F29" s="202">
        <v>0</v>
      </c>
      <c r="G29" s="202">
        <v>8.4499999999999993</v>
      </c>
      <c r="H29" s="202">
        <v>0</v>
      </c>
      <c r="I29" s="202">
        <v>0</v>
      </c>
      <c r="J29" s="202">
        <v>10.83</v>
      </c>
      <c r="K29" s="202">
        <v>2.95</v>
      </c>
      <c r="L29" s="202">
        <v>8.4700000000000006</v>
      </c>
      <c r="M29" s="202">
        <v>0</v>
      </c>
      <c r="N29" s="202">
        <v>0.09</v>
      </c>
      <c r="O29" s="202">
        <v>0.11</v>
      </c>
      <c r="P29" s="202">
        <v>0.17</v>
      </c>
      <c r="Q29" s="202">
        <v>0.18</v>
      </c>
      <c r="R29" s="202">
        <v>1.32</v>
      </c>
      <c r="S29" s="202">
        <v>0.65</v>
      </c>
      <c r="T29" s="202">
        <v>1.62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1.94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96.1</v>
      </c>
      <c r="AJ29" s="202">
        <v>0</v>
      </c>
      <c r="AK29" s="202">
        <v>3.74</v>
      </c>
      <c r="AL29" s="202">
        <v>0</v>
      </c>
      <c r="AM29" s="202">
        <v>0</v>
      </c>
      <c r="AN29" s="202">
        <v>0</v>
      </c>
      <c r="AO29" s="202">
        <v>45.24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13.09</v>
      </c>
      <c r="AV29" s="202">
        <v>0.05</v>
      </c>
      <c r="AW29" s="202">
        <v>0.17</v>
      </c>
      <c r="AX29" s="202">
        <v>0.11</v>
      </c>
      <c r="AY29" s="202">
        <v>1.41</v>
      </c>
    </row>
    <row r="30" spans="1:51">
      <c r="A30" t="s">
        <v>72</v>
      </c>
      <c r="B30" s="202">
        <v>0</v>
      </c>
      <c r="C30" s="202">
        <v>0</v>
      </c>
      <c r="D30" s="202">
        <v>5.27</v>
      </c>
      <c r="E30" s="202">
        <v>0</v>
      </c>
      <c r="F30" s="202">
        <v>0</v>
      </c>
      <c r="G30" s="202">
        <v>8.4499999999999993</v>
      </c>
      <c r="H30" s="202">
        <v>0</v>
      </c>
      <c r="I30" s="202">
        <v>0</v>
      </c>
      <c r="J30" s="202">
        <v>10.83</v>
      </c>
      <c r="K30" s="202">
        <v>2.95</v>
      </c>
      <c r="L30" s="202">
        <v>8.4700000000000006</v>
      </c>
      <c r="M30" s="202">
        <v>0</v>
      </c>
      <c r="N30" s="202">
        <v>0.09</v>
      </c>
      <c r="O30" s="202">
        <v>0.11</v>
      </c>
      <c r="P30" s="202">
        <v>0.17</v>
      </c>
      <c r="Q30" s="202">
        <v>0.18</v>
      </c>
      <c r="R30" s="202">
        <v>1.32</v>
      </c>
      <c r="S30" s="202">
        <v>0.65</v>
      </c>
      <c r="T30" s="202">
        <v>1.62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1.94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96.1</v>
      </c>
      <c r="AJ30" s="202">
        <v>0</v>
      </c>
      <c r="AK30" s="202">
        <v>3.74</v>
      </c>
      <c r="AL30" s="202">
        <v>0</v>
      </c>
      <c r="AM30" s="202">
        <v>0</v>
      </c>
      <c r="AN30" s="202">
        <v>0</v>
      </c>
      <c r="AO30" s="202">
        <v>45.24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13.09</v>
      </c>
      <c r="AV30" s="202">
        <v>0.05</v>
      </c>
      <c r="AW30" s="202">
        <v>0.17</v>
      </c>
      <c r="AX30" s="202">
        <v>0.11</v>
      </c>
      <c r="AY30" s="202">
        <v>1.41</v>
      </c>
    </row>
    <row r="31" spans="1:51">
      <c r="A31" t="s">
        <v>73</v>
      </c>
      <c r="B31" s="202">
        <v>0</v>
      </c>
      <c r="C31" s="202">
        <v>0</v>
      </c>
      <c r="D31" s="202">
        <v>5.27</v>
      </c>
      <c r="E31" s="202">
        <v>0</v>
      </c>
      <c r="F31" s="202">
        <v>0</v>
      </c>
      <c r="G31" s="202">
        <v>8.4499999999999993</v>
      </c>
      <c r="H31" s="202">
        <v>0</v>
      </c>
      <c r="I31" s="202">
        <v>0</v>
      </c>
      <c r="J31" s="202">
        <v>10.83</v>
      </c>
      <c r="K31" s="202">
        <v>2.95</v>
      </c>
      <c r="L31" s="202">
        <v>8.4700000000000006</v>
      </c>
      <c r="M31" s="202">
        <v>0</v>
      </c>
      <c r="N31" s="202">
        <v>0.09</v>
      </c>
      <c r="O31" s="202">
        <v>0.11</v>
      </c>
      <c r="P31" s="202">
        <v>0.17</v>
      </c>
      <c r="Q31" s="202">
        <v>0.18</v>
      </c>
      <c r="R31" s="202">
        <v>1.32</v>
      </c>
      <c r="S31" s="202">
        <v>0.65</v>
      </c>
      <c r="T31" s="202">
        <v>1.62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1.94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96.1</v>
      </c>
      <c r="AJ31" s="202">
        <v>0</v>
      </c>
      <c r="AK31" s="202">
        <v>3.74</v>
      </c>
      <c r="AL31" s="202">
        <v>0</v>
      </c>
      <c r="AM31" s="202">
        <v>0</v>
      </c>
      <c r="AN31" s="202">
        <v>0</v>
      </c>
      <c r="AO31" s="202">
        <v>45.24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13.09</v>
      </c>
      <c r="AV31" s="202">
        <v>0.05</v>
      </c>
      <c r="AW31" s="202">
        <v>0.17</v>
      </c>
      <c r="AX31" s="202">
        <v>0.11</v>
      </c>
      <c r="AY31" s="202">
        <v>1.41</v>
      </c>
    </row>
    <row r="32" spans="1:51">
      <c r="A32" t="s">
        <v>74</v>
      </c>
      <c r="B32" s="202">
        <v>0</v>
      </c>
      <c r="C32" s="202">
        <v>0</v>
      </c>
      <c r="D32" s="202">
        <v>5.27</v>
      </c>
      <c r="E32" s="202">
        <v>0</v>
      </c>
      <c r="F32" s="202">
        <v>0</v>
      </c>
      <c r="G32" s="202">
        <v>8.4499999999999993</v>
      </c>
      <c r="H32" s="202">
        <v>0</v>
      </c>
      <c r="I32" s="202">
        <v>0</v>
      </c>
      <c r="J32" s="202">
        <v>10.83</v>
      </c>
      <c r="K32" s="202">
        <v>2.95</v>
      </c>
      <c r="L32" s="202">
        <v>8.4700000000000006</v>
      </c>
      <c r="M32" s="202">
        <v>0</v>
      </c>
      <c r="N32" s="202">
        <v>0.09</v>
      </c>
      <c r="O32" s="202">
        <v>0.11</v>
      </c>
      <c r="P32" s="202">
        <v>0.17</v>
      </c>
      <c r="Q32" s="202">
        <v>0.18</v>
      </c>
      <c r="R32" s="202">
        <v>1.32</v>
      </c>
      <c r="S32" s="202">
        <v>0.65</v>
      </c>
      <c r="T32" s="202">
        <v>1.62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1.94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96.1</v>
      </c>
      <c r="AJ32" s="202">
        <v>0</v>
      </c>
      <c r="AK32" s="202">
        <v>3.74</v>
      </c>
      <c r="AL32" s="202">
        <v>0</v>
      </c>
      <c r="AM32" s="202">
        <v>0</v>
      </c>
      <c r="AN32" s="202">
        <v>0</v>
      </c>
      <c r="AO32" s="202">
        <v>45.24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13.09</v>
      </c>
      <c r="AV32" s="202">
        <v>0.05</v>
      </c>
      <c r="AW32" s="202">
        <v>0.17</v>
      </c>
      <c r="AX32" s="202">
        <v>0.11</v>
      </c>
      <c r="AY32" s="202">
        <v>1.41</v>
      </c>
    </row>
    <row r="33" spans="1:51">
      <c r="A33" t="s">
        <v>75</v>
      </c>
      <c r="B33" s="202">
        <v>0</v>
      </c>
      <c r="C33" s="202">
        <v>0</v>
      </c>
      <c r="D33" s="202">
        <v>5.27</v>
      </c>
      <c r="E33" s="202">
        <v>0</v>
      </c>
      <c r="F33" s="202">
        <v>0</v>
      </c>
      <c r="G33" s="202">
        <v>8.4499999999999993</v>
      </c>
      <c r="H33" s="202">
        <v>0</v>
      </c>
      <c r="I33" s="202">
        <v>0</v>
      </c>
      <c r="J33" s="202">
        <v>10.83</v>
      </c>
      <c r="K33" s="202">
        <v>2.95</v>
      </c>
      <c r="L33" s="202">
        <v>8.4700000000000006</v>
      </c>
      <c r="M33" s="202">
        <v>0</v>
      </c>
      <c r="N33" s="202">
        <v>0.09</v>
      </c>
      <c r="O33" s="202">
        <v>0.11</v>
      </c>
      <c r="P33" s="202">
        <v>0.17</v>
      </c>
      <c r="Q33" s="202">
        <v>0.18</v>
      </c>
      <c r="R33" s="202">
        <v>1.32</v>
      </c>
      <c r="S33" s="202">
        <v>0.65</v>
      </c>
      <c r="T33" s="202">
        <v>1.62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1.94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96.1</v>
      </c>
      <c r="AJ33" s="202">
        <v>0</v>
      </c>
      <c r="AK33" s="202">
        <v>3.74</v>
      </c>
      <c r="AL33" s="202">
        <v>0</v>
      </c>
      <c r="AM33" s="202">
        <v>0</v>
      </c>
      <c r="AN33" s="202">
        <v>0</v>
      </c>
      <c r="AO33" s="202">
        <v>45.24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13.09</v>
      </c>
      <c r="AV33" s="202">
        <v>0.05</v>
      </c>
      <c r="AW33" s="202">
        <v>0.17</v>
      </c>
      <c r="AX33" s="202">
        <v>0.11</v>
      </c>
      <c r="AY33" s="202">
        <v>1.41</v>
      </c>
    </row>
    <row r="34" spans="1:51">
      <c r="A34" t="s">
        <v>76</v>
      </c>
      <c r="B34" s="202">
        <v>0</v>
      </c>
      <c r="C34" s="202">
        <v>0</v>
      </c>
      <c r="D34" s="202">
        <v>5.27</v>
      </c>
      <c r="E34" s="202">
        <v>0</v>
      </c>
      <c r="F34" s="202">
        <v>0</v>
      </c>
      <c r="G34" s="202">
        <v>8.4499999999999993</v>
      </c>
      <c r="H34" s="202">
        <v>0</v>
      </c>
      <c r="I34" s="202">
        <v>0</v>
      </c>
      <c r="J34" s="202">
        <v>10.83</v>
      </c>
      <c r="K34" s="202">
        <v>2.95</v>
      </c>
      <c r="L34" s="202">
        <v>8.4700000000000006</v>
      </c>
      <c r="M34" s="202">
        <v>0</v>
      </c>
      <c r="N34" s="202">
        <v>0.09</v>
      </c>
      <c r="O34" s="202">
        <v>0.11</v>
      </c>
      <c r="P34" s="202">
        <v>0.17</v>
      </c>
      <c r="Q34" s="202">
        <v>0.18</v>
      </c>
      <c r="R34" s="202">
        <v>1.32</v>
      </c>
      <c r="S34" s="202">
        <v>0.65</v>
      </c>
      <c r="T34" s="202">
        <v>1.62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1.94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96.1</v>
      </c>
      <c r="AJ34" s="202">
        <v>0</v>
      </c>
      <c r="AK34" s="202">
        <v>3.74</v>
      </c>
      <c r="AL34" s="202">
        <v>0</v>
      </c>
      <c r="AM34" s="202">
        <v>0</v>
      </c>
      <c r="AN34" s="202">
        <v>0</v>
      </c>
      <c r="AO34" s="202">
        <v>45.24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13.09</v>
      </c>
      <c r="AV34" s="202">
        <v>0.05</v>
      </c>
      <c r="AW34" s="202">
        <v>0.17</v>
      </c>
      <c r="AX34" s="202">
        <v>0.11</v>
      </c>
      <c r="AY34" s="202">
        <v>1.41</v>
      </c>
    </row>
    <row r="35" spans="1:51">
      <c r="A35" t="s">
        <v>77</v>
      </c>
      <c r="B35" s="202">
        <v>0</v>
      </c>
      <c r="C35" s="202">
        <v>0</v>
      </c>
      <c r="D35" s="202">
        <v>5.27</v>
      </c>
      <c r="E35" s="202">
        <v>0</v>
      </c>
      <c r="F35" s="202">
        <v>0</v>
      </c>
      <c r="G35" s="202">
        <v>8.4499999999999993</v>
      </c>
      <c r="H35" s="202">
        <v>0</v>
      </c>
      <c r="I35" s="202">
        <v>0</v>
      </c>
      <c r="J35" s="202">
        <v>10.56</v>
      </c>
      <c r="K35" s="202">
        <v>2.95</v>
      </c>
      <c r="L35" s="202">
        <v>8.4700000000000006</v>
      </c>
      <c r="M35" s="202">
        <v>0</v>
      </c>
      <c r="N35" s="202">
        <v>0.09</v>
      </c>
      <c r="O35" s="202">
        <v>0.11</v>
      </c>
      <c r="P35" s="202">
        <v>0.17</v>
      </c>
      <c r="Q35" s="202">
        <v>0.18</v>
      </c>
      <c r="R35" s="202">
        <v>1.32</v>
      </c>
      <c r="S35" s="202">
        <v>0.65</v>
      </c>
      <c r="T35" s="202">
        <v>1.62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96.1</v>
      </c>
      <c r="AJ35" s="202">
        <v>0</v>
      </c>
      <c r="AK35" s="202">
        <v>3.74</v>
      </c>
      <c r="AL35" s="202">
        <v>0</v>
      </c>
      <c r="AM35" s="202">
        <v>0</v>
      </c>
      <c r="AN35" s="202">
        <v>0</v>
      </c>
      <c r="AO35" s="202">
        <v>45.24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12.85</v>
      </c>
      <c r="AV35" s="202">
        <v>0.05</v>
      </c>
      <c r="AW35" s="202">
        <v>0.17</v>
      </c>
      <c r="AX35" s="202">
        <v>0.11</v>
      </c>
      <c r="AY35" s="202">
        <v>1.41</v>
      </c>
    </row>
    <row r="36" spans="1:51">
      <c r="A36" t="s">
        <v>78</v>
      </c>
      <c r="B36" s="202">
        <v>0</v>
      </c>
      <c r="C36" s="202">
        <v>0</v>
      </c>
      <c r="D36" s="202">
        <v>5.27</v>
      </c>
      <c r="E36" s="202">
        <v>0</v>
      </c>
      <c r="F36" s="202">
        <v>0</v>
      </c>
      <c r="G36" s="202">
        <v>8.4499999999999993</v>
      </c>
      <c r="H36" s="202">
        <v>0</v>
      </c>
      <c r="I36" s="202">
        <v>0</v>
      </c>
      <c r="J36" s="202">
        <v>10.56</v>
      </c>
      <c r="K36" s="202">
        <v>2.95</v>
      </c>
      <c r="L36" s="202">
        <v>8.4700000000000006</v>
      </c>
      <c r="M36" s="202">
        <v>0</v>
      </c>
      <c r="N36" s="202">
        <v>0.09</v>
      </c>
      <c r="O36" s="202">
        <v>0.11</v>
      </c>
      <c r="P36" s="202">
        <v>0.17</v>
      </c>
      <c r="Q36" s="202">
        <v>0.18</v>
      </c>
      <c r="R36" s="202">
        <v>1.32</v>
      </c>
      <c r="S36" s="202">
        <v>0.65</v>
      </c>
      <c r="T36" s="202">
        <v>1.62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96.1</v>
      </c>
      <c r="AJ36" s="202">
        <v>0</v>
      </c>
      <c r="AK36" s="202">
        <v>3.74</v>
      </c>
      <c r="AL36" s="202">
        <v>0</v>
      </c>
      <c r="AM36" s="202">
        <v>0</v>
      </c>
      <c r="AN36" s="202">
        <v>0</v>
      </c>
      <c r="AO36" s="202">
        <v>45.24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12.85</v>
      </c>
      <c r="AV36" s="202">
        <v>0.05</v>
      </c>
      <c r="AW36" s="202">
        <v>0.17</v>
      </c>
      <c r="AX36" s="202">
        <v>0.11</v>
      </c>
      <c r="AY36" s="202">
        <v>1.41</v>
      </c>
    </row>
    <row r="37" spans="1:51">
      <c r="A37" t="s">
        <v>79</v>
      </c>
      <c r="B37" s="202">
        <v>0</v>
      </c>
      <c r="C37" s="202">
        <v>0</v>
      </c>
      <c r="D37" s="202">
        <v>5.27</v>
      </c>
      <c r="E37" s="202">
        <v>0</v>
      </c>
      <c r="F37" s="202">
        <v>0</v>
      </c>
      <c r="G37" s="202">
        <v>8.4499999999999993</v>
      </c>
      <c r="H37" s="202">
        <v>0</v>
      </c>
      <c r="I37" s="202">
        <v>0</v>
      </c>
      <c r="J37" s="202">
        <v>10.56</v>
      </c>
      <c r="K37" s="202">
        <v>2.95</v>
      </c>
      <c r="L37" s="202">
        <v>8.4700000000000006</v>
      </c>
      <c r="M37" s="202">
        <v>0</v>
      </c>
      <c r="N37" s="202">
        <v>0.09</v>
      </c>
      <c r="O37" s="202">
        <v>0.11</v>
      </c>
      <c r="P37" s="202">
        <v>0.17</v>
      </c>
      <c r="Q37" s="202">
        <v>0.18</v>
      </c>
      <c r="R37" s="202">
        <v>1.32</v>
      </c>
      <c r="S37" s="202">
        <v>0.65</v>
      </c>
      <c r="T37" s="202">
        <v>1.62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96.1</v>
      </c>
      <c r="AJ37" s="202">
        <v>0</v>
      </c>
      <c r="AK37" s="202">
        <v>3.74</v>
      </c>
      <c r="AL37" s="202">
        <v>0</v>
      </c>
      <c r="AM37" s="202">
        <v>0</v>
      </c>
      <c r="AN37" s="202">
        <v>0</v>
      </c>
      <c r="AO37" s="202">
        <v>45.24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12.85</v>
      </c>
      <c r="AV37" s="202">
        <v>0.05</v>
      </c>
      <c r="AW37" s="202">
        <v>0.17</v>
      </c>
      <c r="AX37" s="202">
        <v>0.11</v>
      </c>
      <c r="AY37" s="202">
        <v>1.41</v>
      </c>
    </row>
    <row r="38" spans="1:51">
      <c r="A38" t="s">
        <v>80</v>
      </c>
      <c r="B38" s="202">
        <v>0</v>
      </c>
      <c r="C38" s="202">
        <v>0</v>
      </c>
      <c r="D38" s="202">
        <v>5.27</v>
      </c>
      <c r="E38" s="202">
        <v>0</v>
      </c>
      <c r="F38" s="202">
        <v>0</v>
      </c>
      <c r="G38" s="202">
        <v>8.4499999999999993</v>
      </c>
      <c r="H38" s="202">
        <v>0</v>
      </c>
      <c r="I38" s="202">
        <v>0</v>
      </c>
      <c r="J38" s="202">
        <v>10.56</v>
      </c>
      <c r="K38" s="202">
        <v>2.95</v>
      </c>
      <c r="L38" s="202">
        <v>8.4700000000000006</v>
      </c>
      <c r="M38" s="202">
        <v>0</v>
      </c>
      <c r="N38" s="202">
        <v>0.09</v>
      </c>
      <c r="O38" s="202">
        <v>0.11</v>
      </c>
      <c r="P38" s="202">
        <v>0.17</v>
      </c>
      <c r="Q38" s="202">
        <v>0.18</v>
      </c>
      <c r="R38" s="202">
        <v>1.32</v>
      </c>
      <c r="S38" s="202">
        <v>0.65</v>
      </c>
      <c r="T38" s="202">
        <v>1.62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96.1</v>
      </c>
      <c r="AJ38" s="202">
        <v>0</v>
      </c>
      <c r="AK38" s="202">
        <v>3.74</v>
      </c>
      <c r="AL38" s="202">
        <v>0</v>
      </c>
      <c r="AM38" s="202">
        <v>0</v>
      </c>
      <c r="AN38" s="202">
        <v>0</v>
      </c>
      <c r="AO38" s="202">
        <v>45.24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12.85</v>
      </c>
      <c r="AV38" s="202">
        <v>0.05</v>
      </c>
      <c r="AW38" s="202">
        <v>0.17</v>
      </c>
      <c r="AX38" s="202">
        <v>0.11</v>
      </c>
      <c r="AY38" s="202">
        <v>1.41</v>
      </c>
    </row>
    <row r="39" spans="1:51">
      <c r="A39" t="s">
        <v>81</v>
      </c>
      <c r="B39" s="202">
        <v>0</v>
      </c>
      <c r="C39" s="202">
        <v>0</v>
      </c>
      <c r="D39" s="202">
        <v>5.27</v>
      </c>
      <c r="E39" s="202">
        <v>0</v>
      </c>
      <c r="F39" s="202">
        <v>0</v>
      </c>
      <c r="G39" s="202">
        <v>8.4499999999999993</v>
      </c>
      <c r="H39" s="202">
        <v>0</v>
      </c>
      <c r="I39" s="202">
        <v>0</v>
      </c>
      <c r="J39" s="202">
        <v>10.56</v>
      </c>
      <c r="K39" s="202">
        <v>2.95</v>
      </c>
      <c r="L39" s="202">
        <v>8.4700000000000006</v>
      </c>
      <c r="M39" s="202">
        <v>0</v>
      </c>
      <c r="N39" s="202">
        <v>2.95</v>
      </c>
      <c r="O39" s="202">
        <v>3.28</v>
      </c>
      <c r="P39" s="202">
        <v>5.27</v>
      </c>
      <c r="Q39" s="202">
        <v>0.18</v>
      </c>
      <c r="R39" s="202">
        <v>1.32</v>
      </c>
      <c r="S39" s="202">
        <v>0.65</v>
      </c>
      <c r="T39" s="202">
        <v>1.62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96.1</v>
      </c>
      <c r="AJ39" s="202">
        <v>0</v>
      </c>
      <c r="AK39" s="202">
        <v>3.74</v>
      </c>
      <c r="AL39" s="202">
        <v>0</v>
      </c>
      <c r="AM39" s="202">
        <v>0</v>
      </c>
      <c r="AN39" s="202">
        <v>0</v>
      </c>
      <c r="AO39" s="202">
        <v>43.78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12.85</v>
      </c>
      <c r="AV39" s="202">
        <v>0.05</v>
      </c>
      <c r="AW39" s="202">
        <v>0.17</v>
      </c>
      <c r="AX39" s="202">
        <v>0.11</v>
      </c>
      <c r="AY39" s="202">
        <v>1.41</v>
      </c>
    </row>
    <row r="40" spans="1:51">
      <c r="A40" t="s">
        <v>82</v>
      </c>
      <c r="B40" s="202">
        <v>0</v>
      </c>
      <c r="C40" s="202">
        <v>0</v>
      </c>
      <c r="D40" s="202">
        <v>5.27</v>
      </c>
      <c r="E40" s="202">
        <v>0</v>
      </c>
      <c r="F40" s="202">
        <v>0</v>
      </c>
      <c r="G40" s="202">
        <v>8.4499999999999993</v>
      </c>
      <c r="H40" s="202">
        <v>0</v>
      </c>
      <c r="I40" s="202">
        <v>0</v>
      </c>
      <c r="J40" s="202">
        <v>10.56</v>
      </c>
      <c r="K40" s="202">
        <v>2.95</v>
      </c>
      <c r="L40" s="202">
        <v>8.4700000000000006</v>
      </c>
      <c r="M40" s="202">
        <v>0</v>
      </c>
      <c r="N40" s="202">
        <v>2.95</v>
      </c>
      <c r="O40" s="202">
        <v>3.28</v>
      </c>
      <c r="P40" s="202">
        <v>5.27</v>
      </c>
      <c r="Q40" s="202">
        <v>0.18</v>
      </c>
      <c r="R40" s="202">
        <v>1.32</v>
      </c>
      <c r="S40" s="202">
        <v>0.65</v>
      </c>
      <c r="T40" s="202">
        <v>1.62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96.1</v>
      </c>
      <c r="AJ40" s="202">
        <v>0</v>
      </c>
      <c r="AK40" s="202">
        <v>3.74</v>
      </c>
      <c r="AL40" s="202">
        <v>0</v>
      </c>
      <c r="AM40" s="202">
        <v>0</v>
      </c>
      <c r="AN40" s="202">
        <v>0</v>
      </c>
      <c r="AO40" s="202">
        <v>43.78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12.85</v>
      </c>
      <c r="AV40" s="202">
        <v>0.05</v>
      </c>
      <c r="AW40" s="202">
        <v>0.17</v>
      </c>
      <c r="AX40" s="202">
        <v>0.11</v>
      </c>
      <c r="AY40" s="202">
        <v>1.41</v>
      </c>
    </row>
    <row r="41" spans="1:51">
      <c r="A41" t="s">
        <v>83</v>
      </c>
      <c r="B41" s="202">
        <v>0</v>
      </c>
      <c r="C41" s="202">
        <v>0</v>
      </c>
      <c r="D41" s="202">
        <v>5.27</v>
      </c>
      <c r="E41" s="202">
        <v>0</v>
      </c>
      <c r="F41" s="202">
        <v>0</v>
      </c>
      <c r="G41" s="202">
        <v>8.4499999999999993</v>
      </c>
      <c r="H41" s="202">
        <v>0</v>
      </c>
      <c r="I41" s="202">
        <v>0</v>
      </c>
      <c r="J41" s="202">
        <v>10.56</v>
      </c>
      <c r="K41" s="202">
        <v>2.95</v>
      </c>
      <c r="L41" s="202">
        <v>8.4700000000000006</v>
      </c>
      <c r="M41" s="202">
        <v>0</v>
      </c>
      <c r="N41" s="202">
        <v>2.95</v>
      </c>
      <c r="O41" s="202">
        <v>1.64</v>
      </c>
      <c r="P41" s="202">
        <v>5.27</v>
      </c>
      <c r="Q41" s="202">
        <v>0.18</v>
      </c>
      <c r="R41" s="202">
        <v>1.32</v>
      </c>
      <c r="S41" s="202">
        <v>0.65</v>
      </c>
      <c r="T41" s="202">
        <v>1.62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96.1</v>
      </c>
      <c r="AJ41" s="202">
        <v>0</v>
      </c>
      <c r="AK41" s="202">
        <v>3.74</v>
      </c>
      <c r="AL41" s="202">
        <v>0</v>
      </c>
      <c r="AM41" s="202">
        <v>0</v>
      </c>
      <c r="AN41" s="202">
        <v>0</v>
      </c>
      <c r="AO41" s="202">
        <v>43.78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12.59</v>
      </c>
      <c r="AV41" s="202">
        <v>0.05</v>
      </c>
      <c r="AW41" s="202">
        <v>0.17</v>
      </c>
      <c r="AX41" s="202">
        <v>0.11</v>
      </c>
      <c r="AY41" s="202">
        <v>1.41</v>
      </c>
    </row>
    <row r="42" spans="1:51">
      <c r="A42" t="s">
        <v>84</v>
      </c>
      <c r="B42" s="202">
        <v>0</v>
      </c>
      <c r="C42" s="202">
        <v>0</v>
      </c>
      <c r="D42" s="202">
        <v>5.27</v>
      </c>
      <c r="E42" s="202">
        <v>0</v>
      </c>
      <c r="F42" s="202">
        <v>0</v>
      </c>
      <c r="G42" s="202">
        <v>8.4499999999999993</v>
      </c>
      <c r="H42" s="202">
        <v>0</v>
      </c>
      <c r="I42" s="202">
        <v>0</v>
      </c>
      <c r="J42" s="202">
        <v>10.56</v>
      </c>
      <c r="K42" s="202">
        <v>2.95</v>
      </c>
      <c r="L42" s="202">
        <v>8.4700000000000006</v>
      </c>
      <c r="M42" s="202">
        <v>0</v>
      </c>
      <c r="N42" s="202">
        <v>2.95</v>
      </c>
      <c r="O42" s="202">
        <v>1.64</v>
      </c>
      <c r="P42" s="202">
        <v>5.27</v>
      </c>
      <c r="Q42" s="202">
        <v>0.18</v>
      </c>
      <c r="R42" s="202">
        <v>1.32</v>
      </c>
      <c r="S42" s="202">
        <v>0.65</v>
      </c>
      <c r="T42" s="202">
        <v>1.62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96.1</v>
      </c>
      <c r="AJ42" s="202">
        <v>0</v>
      </c>
      <c r="AK42" s="202">
        <v>3.74</v>
      </c>
      <c r="AL42" s="202">
        <v>0</v>
      </c>
      <c r="AM42" s="202">
        <v>0</v>
      </c>
      <c r="AN42" s="202">
        <v>0</v>
      </c>
      <c r="AO42" s="202">
        <v>43.78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12.59</v>
      </c>
      <c r="AV42" s="202">
        <v>0.05</v>
      </c>
      <c r="AW42" s="202">
        <v>0.17</v>
      </c>
      <c r="AX42" s="202">
        <v>0.11</v>
      </c>
      <c r="AY42" s="202">
        <v>1.41</v>
      </c>
    </row>
    <row r="43" spans="1:51">
      <c r="A43" t="s">
        <v>85</v>
      </c>
      <c r="B43" s="202">
        <v>0</v>
      </c>
      <c r="C43" s="202">
        <v>0</v>
      </c>
      <c r="D43" s="202">
        <v>5.24</v>
      </c>
      <c r="E43" s="202">
        <v>0</v>
      </c>
      <c r="F43" s="202">
        <v>0</v>
      </c>
      <c r="G43" s="202">
        <v>8.42</v>
      </c>
      <c r="H43" s="202">
        <v>0</v>
      </c>
      <c r="I43" s="202">
        <v>0</v>
      </c>
      <c r="J43" s="202">
        <v>10.56</v>
      </c>
      <c r="K43" s="202">
        <v>2.95</v>
      </c>
      <c r="L43" s="202">
        <v>8.4700000000000006</v>
      </c>
      <c r="M43" s="202">
        <v>0</v>
      </c>
      <c r="N43" s="202">
        <v>2.95</v>
      </c>
      <c r="O43" s="202">
        <v>1.64</v>
      </c>
      <c r="P43" s="202">
        <v>5.27</v>
      </c>
      <c r="Q43" s="202">
        <v>0.18</v>
      </c>
      <c r="R43" s="202">
        <v>1.32</v>
      </c>
      <c r="S43" s="202">
        <v>0.65</v>
      </c>
      <c r="T43" s="202">
        <v>1.62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96.1</v>
      </c>
      <c r="AJ43" s="202">
        <v>0</v>
      </c>
      <c r="AK43" s="202">
        <v>3.74</v>
      </c>
      <c r="AL43" s="202">
        <v>0</v>
      </c>
      <c r="AM43" s="202">
        <v>0</v>
      </c>
      <c r="AN43" s="202">
        <v>0</v>
      </c>
      <c r="AO43" s="202">
        <v>43.78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12.59</v>
      </c>
      <c r="AV43" s="202">
        <v>0.05</v>
      </c>
      <c r="AW43" s="202">
        <v>0.12</v>
      </c>
      <c r="AX43" s="202">
        <v>0.11</v>
      </c>
      <c r="AY43" s="202">
        <v>1.41</v>
      </c>
    </row>
    <row r="44" spans="1:51">
      <c r="A44" t="s">
        <v>86</v>
      </c>
      <c r="B44" s="202">
        <v>0</v>
      </c>
      <c r="C44" s="202">
        <v>0</v>
      </c>
      <c r="D44" s="202">
        <v>5.24</v>
      </c>
      <c r="E44" s="202">
        <v>0</v>
      </c>
      <c r="F44" s="202">
        <v>0</v>
      </c>
      <c r="G44" s="202">
        <v>8.42</v>
      </c>
      <c r="H44" s="202">
        <v>0</v>
      </c>
      <c r="I44" s="202">
        <v>0</v>
      </c>
      <c r="J44" s="202">
        <v>10.56</v>
      </c>
      <c r="K44" s="202">
        <v>2.95</v>
      </c>
      <c r="L44" s="202">
        <v>8.4700000000000006</v>
      </c>
      <c r="M44" s="202">
        <v>0</v>
      </c>
      <c r="N44" s="202">
        <v>2.95</v>
      </c>
      <c r="O44" s="202">
        <v>1.64</v>
      </c>
      <c r="P44" s="202">
        <v>5.27</v>
      </c>
      <c r="Q44" s="202">
        <v>0.18</v>
      </c>
      <c r="R44" s="202">
        <v>1.32</v>
      </c>
      <c r="S44" s="202">
        <v>0.65</v>
      </c>
      <c r="T44" s="202">
        <v>1.62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96.1</v>
      </c>
      <c r="AJ44" s="202">
        <v>0</v>
      </c>
      <c r="AK44" s="202">
        <v>3.74</v>
      </c>
      <c r="AL44" s="202">
        <v>0</v>
      </c>
      <c r="AM44" s="202">
        <v>0</v>
      </c>
      <c r="AN44" s="202">
        <v>0</v>
      </c>
      <c r="AO44" s="202">
        <v>43.78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12.59</v>
      </c>
      <c r="AV44" s="202">
        <v>0.05</v>
      </c>
      <c r="AW44" s="202">
        <v>0.08</v>
      </c>
      <c r="AX44" s="202">
        <v>0.11</v>
      </c>
      <c r="AY44" s="202">
        <v>1.41</v>
      </c>
    </row>
    <row r="45" spans="1:51">
      <c r="A45" t="s">
        <v>87</v>
      </c>
      <c r="B45" s="202">
        <v>0</v>
      </c>
      <c r="C45" s="202">
        <v>0</v>
      </c>
      <c r="D45" s="202">
        <v>5.24</v>
      </c>
      <c r="E45" s="202">
        <v>0</v>
      </c>
      <c r="F45" s="202">
        <v>0</v>
      </c>
      <c r="G45" s="202">
        <v>8.42</v>
      </c>
      <c r="H45" s="202">
        <v>0</v>
      </c>
      <c r="I45" s="202">
        <v>0</v>
      </c>
      <c r="J45" s="202">
        <v>10.56</v>
      </c>
      <c r="K45" s="202">
        <v>2.95</v>
      </c>
      <c r="L45" s="202">
        <v>8.4700000000000006</v>
      </c>
      <c r="M45" s="202">
        <v>0</v>
      </c>
      <c r="N45" s="202">
        <v>2.95</v>
      </c>
      <c r="O45" s="202">
        <v>1.64</v>
      </c>
      <c r="P45" s="202">
        <v>5.27</v>
      </c>
      <c r="Q45" s="202">
        <v>0.18</v>
      </c>
      <c r="R45" s="202">
        <v>1.32</v>
      </c>
      <c r="S45" s="202">
        <v>0.65</v>
      </c>
      <c r="T45" s="202">
        <v>1.62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96.1</v>
      </c>
      <c r="AJ45" s="202">
        <v>0</v>
      </c>
      <c r="AK45" s="202">
        <v>3.74</v>
      </c>
      <c r="AL45" s="202">
        <v>0</v>
      </c>
      <c r="AM45" s="202">
        <v>0</v>
      </c>
      <c r="AN45" s="202">
        <v>0</v>
      </c>
      <c r="AO45" s="202">
        <v>43.78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12.59</v>
      </c>
      <c r="AV45" s="202">
        <v>0.05</v>
      </c>
      <c r="AW45" s="202">
        <v>0.08</v>
      </c>
      <c r="AX45" s="202">
        <v>0.11</v>
      </c>
      <c r="AY45" s="202">
        <v>1.41</v>
      </c>
    </row>
    <row r="46" spans="1:51">
      <c r="A46" t="s">
        <v>88</v>
      </c>
      <c r="B46" s="202">
        <v>0</v>
      </c>
      <c r="C46" s="202">
        <v>0</v>
      </c>
      <c r="D46" s="202">
        <v>5.24</v>
      </c>
      <c r="E46" s="202">
        <v>0</v>
      </c>
      <c r="F46" s="202">
        <v>0</v>
      </c>
      <c r="G46" s="202">
        <v>8.42</v>
      </c>
      <c r="H46" s="202">
        <v>0</v>
      </c>
      <c r="I46" s="202">
        <v>0</v>
      </c>
      <c r="J46" s="202">
        <v>10.56</v>
      </c>
      <c r="K46" s="202">
        <v>2.95</v>
      </c>
      <c r="L46" s="202">
        <v>8.4700000000000006</v>
      </c>
      <c r="M46" s="202">
        <v>0</v>
      </c>
      <c r="N46" s="202">
        <v>2.95</v>
      </c>
      <c r="O46" s="202">
        <v>1.64</v>
      </c>
      <c r="P46" s="202">
        <v>5.27</v>
      </c>
      <c r="Q46" s="202">
        <v>0.18</v>
      </c>
      <c r="R46" s="202">
        <v>1.32</v>
      </c>
      <c r="S46" s="202">
        <v>0.65</v>
      </c>
      <c r="T46" s="202">
        <v>1.62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96.1</v>
      </c>
      <c r="AJ46" s="202">
        <v>0</v>
      </c>
      <c r="AK46" s="202">
        <v>3.74</v>
      </c>
      <c r="AL46" s="202">
        <v>0</v>
      </c>
      <c r="AM46" s="202">
        <v>0</v>
      </c>
      <c r="AN46" s="202">
        <v>0</v>
      </c>
      <c r="AO46" s="202">
        <v>43.78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12.59</v>
      </c>
      <c r="AV46" s="202">
        <v>0.05</v>
      </c>
      <c r="AW46" s="202">
        <v>0.08</v>
      </c>
      <c r="AX46" s="202">
        <v>0.11</v>
      </c>
      <c r="AY46" s="202">
        <v>1.41</v>
      </c>
    </row>
    <row r="47" spans="1:51">
      <c r="A47" t="s">
        <v>89</v>
      </c>
      <c r="B47" s="202">
        <v>0</v>
      </c>
      <c r="C47" s="202">
        <v>0</v>
      </c>
      <c r="D47" s="202">
        <v>5.24</v>
      </c>
      <c r="E47" s="202">
        <v>0</v>
      </c>
      <c r="F47" s="202">
        <v>0</v>
      </c>
      <c r="G47" s="202">
        <v>8.42</v>
      </c>
      <c r="H47" s="202">
        <v>0</v>
      </c>
      <c r="I47" s="202">
        <v>0</v>
      </c>
      <c r="J47" s="202">
        <v>10.56</v>
      </c>
      <c r="K47" s="202">
        <v>2.95</v>
      </c>
      <c r="L47" s="202">
        <v>8.4700000000000006</v>
      </c>
      <c r="M47" s="202">
        <v>0</v>
      </c>
      <c r="N47" s="202">
        <v>2.95</v>
      </c>
      <c r="O47" s="202">
        <v>1.64</v>
      </c>
      <c r="P47" s="202">
        <v>5.27</v>
      </c>
      <c r="Q47" s="202">
        <v>0.18</v>
      </c>
      <c r="R47" s="202">
        <v>1.32</v>
      </c>
      <c r="S47" s="202">
        <v>0.65</v>
      </c>
      <c r="T47" s="202">
        <v>1.62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96.1</v>
      </c>
      <c r="AJ47" s="202">
        <v>0</v>
      </c>
      <c r="AK47" s="202">
        <v>3.74</v>
      </c>
      <c r="AL47" s="202">
        <v>0</v>
      </c>
      <c r="AM47" s="202">
        <v>0</v>
      </c>
      <c r="AN47" s="202">
        <v>0</v>
      </c>
      <c r="AO47" s="202">
        <v>43.78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12.82</v>
      </c>
      <c r="AV47" s="202">
        <v>0.05</v>
      </c>
      <c r="AW47" s="202">
        <v>0.08</v>
      </c>
      <c r="AX47" s="202">
        <v>0.11</v>
      </c>
      <c r="AY47" s="202">
        <v>1.41</v>
      </c>
    </row>
    <row r="48" spans="1:51">
      <c r="A48" t="s">
        <v>90</v>
      </c>
      <c r="B48" s="202">
        <v>0</v>
      </c>
      <c r="C48" s="202">
        <v>0</v>
      </c>
      <c r="D48" s="202">
        <v>5.24</v>
      </c>
      <c r="E48" s="202">
        <v>0</v>
      </c>
      <c r="F48" s="202">
        <v>0</v>
      </c>
      <c r="G48" s="202">
        <v>8.42</v>
      </c>
      <c r="H48" s="202">
        <v>0</v>
      </c>
      <c r="I48" s="202">
        <v>0</v>
      </c>
      <c r="J48" s="202">
        <v>10.56</v>
      </c>
      <c r="K48" s="202">
        <v>2.95</v>
      </c>
      <c r="L48" s="202">
        <v>8.4700000000000006</v>
      </c>
      <c r="M48" s="202">
        <v>0</v>
      </c>
      <c r="N48" s="202">
        <v>2.95</v>
      </c>
      <c r="O48" s="202">
        <v>1.64</v>
      </c>
      <c r="P48" s="202">
        <v>5.27</v>
      </c>
      <c r="Q48" s="202">
        <v>0.18</v>
      </c>
      <c r="R48" s="202">
        <v>1.32</v>
      </c>
      <c r="S48" s="202">
        <v>0.65</v>
      </c>
      <c r="T48" s="202">
        <v>1.62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96.1</v>
      </c>
      <c r="AJ48" s="202">
        <v>0</v>
      </c>
      <c r="AK48" s="202">
        <v>3.74</v>
      </c>
      <c r="AL48" s="202">
        <v>0</v>
      </c>
      <c r="AM48" s="202">
        <v>0</v>
      </c>
      <c r="AN48" s="202">
        <v>0</v>
      </c>
      <c r="AO48" s="202">
        <v>43.78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12.82</v>
      </c>
      <c r="AV48" s="202">
        <v>0.05</v>
      </c>
      <c r="AW48" s="202">
        <v>0.04</v>
      </c>
      <c r="AX48" s="202">
        <v>0.11</v>
      </c>
      <c r="AY48" s="202">
        <v>1.41</v>
      </c>
    </row>
    <row r="49" spans="1:51">
      <c r="A49" t="s">
        <v>91</v>
      </c>
      <c r="B49" s="202">
        <v>0</v>
      </c>
      <c r="C49" s="202">
        <v>0</v>
      </c>
      <c r="D49" s="202">
        <v>5.24</v>
      </c>
      <c r="E49" s="202">
        <v>0</v>
      </c>
      <c r="F49" s="202">
        <v>0</v>
      </c>
      <c r="G49" s="202">
        <v>8.42</v>
      </c>
      <c r="H49" s="202">
        <v>0</v>
      </c>
      <c r="I49" s="202">
        <v>0</v>
      </c>
      <c r="J49" s="202">
        <v>10.56</v>
      </c>
      <c r="K49" s="202">
        <v>2.95</v>
      </c>
      <c r="L49" s="202">
        <v>8.4700000000000006</v>
      </c>
      <c r="M49" s="202">
        <v>0</v>
      </c>
      <c r="N49" s="202">
        <v>2.95</v>
      </c>
      <c r="O49" s="202">
        <v>1.64</v>
      </c>
      <c r="P49" s="202">
        <v>5.27</v>
      </c>
      <c r="Q49" s="202">
        <v>0.18</v>
      </c>
      <c r="R49" s="202">
        <v>1.32</v>
      </c>
      <c r="S49" s="202">
        <v>0.65</v>
      </c>
      <c r="T49" s="202">
        <v>1.62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96.1</v>
      </c>
      <c r="AJ49" s="202">
        <v>0</v>
      </c>
      <c r="AK49" s="202">
        <v>3.74</v>
      </c>
      <c r="AL49" s="202">
        <v>0</v>
      </c>
      <c r="AM49" s="202">
        <v>0</v>
      </c>
      <c r="AN49" s="202">
        <v>0</v>
      </c>
      <c r="AO49" s="202">
        <v>43.78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12.82</v>
      </c>
      <c r="AV49" s="202">
        <v>0.05</v>
      </c>
      <c r="AW49" s="202">
        <v>0.04</v>
      </c>
      <c r="AX49" s="202">
        <v>0.11</v>
      </c>
      <c r="AY49" s="202">
        <v>1.41</v>
      </c>
    </row>
    <row r="50" spans="1:51">
      <c r="A50" t="s">
        <v>92</v>
      </c>
      <c r="B50" s="202">
        <v>0</v>
      </c>
      <c r="C50" s="202">
        <v>0</v>
      </c>
      <c r="D50" s="202">
        <v>5.24</v>
      </c>
      <c r="E50" s="202">
        <v>0</v>
      </c>
      <c r="F50" s="202">
        <v>0</v>
      </c>
      <c r="G50" s="202">
        <v>8.42</v>
      </c>
      <c r="H50" s="202">
        <v>0</v>
      </c>
      <c r="I50" s="202">
        <v>0</v>
      </c>
      <c r="J50" s="202">
        <v>10.56</v>
      </c>
      <c r="K50" s="202">
        <v>2.95</v>
      </c>
      <c r="L50" s="202">
        <v>8.4700000000000006</v>
      </c>
      <c r="M50" s="202">
        <v>0</v>
      </c>
      <c r="N50" s="202">
        <v>2.95</v>
      </c>
      <c r="O50" s="202">
        <v>1.64</v>
      </c>
      <c r="P50" s="202">
        <v>5.27</v>
      </c>
      <c r="Q50" s="202">
        <v>0.18</v>
      </c>
      <c r="R50" s="202">
        <v>1.32</v>
      </c>
      <c r="S50" s="202">
        <v>0.65</v>
      </c>
      <c r="T50" s="202">
        <v>1.62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96.1</v>
      </c>
      <c r="AJ50" s="202">
        <v>0</v>
      </c>
      <c r="AK50" s="202">
        <v>3.74</v>
      </c>
      <c r="AL50" s="202">
        <v>0</v>
      </c>
      <c r="AM50" s="202">
        <v>0</v>
      </c>
      <c r="AN50" s="202">
        <v>0</v>
      </c>
      <c r="AO50" s="202">
        <v>43.78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12.82</v>
      </c>
      <c r="AV50" s="202">
        <v>0.05</v>
      </c>
      <c r="AW50" s="202">
        <v>0.04</v>
      </c>
      <c r="AX50" s="202">
        <v>0.11</v>
      </c>
      <c r="AY50" s="202">
        <v>1.41</v>
      </c>
    </row>
    <row r="51" spans="1:51">
      <c r="A51" t="s">
        <v>93</v>
      </c>
      <c r="B51" s="202">
        <v>0</v>
      </c>
      <c r="C51" s="202">
        <v>0</v>
      </c>
      <c r="D51" s="202">
        <v>5.2</v>
      </c>
      <c r="E51" s="202">
        <v>0</v>
      </c>
      <c r="F51" s="202">
        <v>0</v>
      </c>
      <c r="G51" s="202">
        <v>8.42</v>
      </c>
      <c r="H51" s="202">
        <v>0</v>
      </c>
      <c r="I51" s="202">
        <v>0</v>
      </c>
      <c r="J51" s="202">
        <v>10.56</v>
      </c>
      <c r="K51" s="202">
        <v>2.95</v>
      </c>
      <c r="L51" s="202">
        <v>8.4700000000000006</v>
      </c>
      <c r="M51" s="202">
        <v>0</v>
      </c>
      <c r="N51" s="202">
        <v>2.95</v>
      </c>
      <c r="O51" s="202">
        <v>1.64</v>
      </c>
      <c r="P51" s="202">
        <v>5.27</v>
      </c>
      <c r="Q51" s="202">
        <v>0.18</v>
      </c>
      <c r="R51" s="202">
        <v>1.32</v>
      </c>
      <c r="S51" s="202">
        <v>0.65</v>
      </c>
      <c r="T51" s="202">
        <v>1.62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1.94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96.1</v>
      </c>
      <c r="AJ51" s="202">
        <v>0</v>
      </c>
      <c r="AK51" s="202">
        <v>3.74</v>
      </c>
      <c r="AL51" s="202">
        <v>0</v>
      </c>
      <c r="AM51" s="202">
        <v>0</v>
      </c>
      <c r="AN51" s="202">
        <v>0</v>
      </c>
      <c r="AO51" s="202">
        <v>43.05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12.82</v>
      </c>
      <c r="AV51" s="202">
        <v>0.05</v>
      </c>
      <c r="AW51" s="202">
        <v>0.04</v>
      </c>
      <c r="AX51" s="202">
        <v>0.11</v>
      </c>
      <c r="AY51" s="202">
        <v>1.41</v>
      </c>
    </row>
    <row r="52" spans="1:51">
      <c r="A52" t="s">
        <v>94</v>
      </c>
      <c r="B52" s="202">
        <v>0</v>
      </c>
      <c r="C52" s="202">
        <v>0</v>
      </c>
      <c r="D52" s="202">
        <v>5.2</v>
      </c>
      <c r="E52" s="202">
        <v>0</v>
      </c>
      <c r="F52" s="202">
        <v>0</v>
      </c>
      <c r="G52" s="202">
        <v>8.42</v>
      </c>
      <c r="H52" s="202">
        <v>0</v>
      </c>
      <c r="I52" s="202">
        <v>0</v>
      </c>
      <c r="J52" s="202">
        <v>10.56</v>
      </c>
      <c r="K52" s="202">
        <v>2.95</v>
      </c>
      <c r="L52" s="202">
        <v>8.4700000000000006</v>
      </c>
      <c r="M52" s="202">
        <v>0</v>
      </c>
      <c r="N52" s="202">
        <v>2.95</v>
      </c>
      <c r="O52" s="202">
        <v>1.64</v>
      </c>
      <c r="P52" s="202">
        <v>5.27</v>
      </c>
      <c r="Q52" s="202">
        <v>0.18</v>
      </c>
      <c r="R52" s="202">
        <v>1.32</v>
      </c>
      <c r="S52" s="202">
        <v>0.65</v>
      </c>
      <c r="T52" s="202">
        <v>1.62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1.94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96.1</v>
      </c>
      <c r="AJ52" s="202">
        <v>0</v>
      </c>
      <c r="AK52" s="202">
        <v>3.74</v>
      </c>
      <c r="AL52" s="202">
        <v>0</v>
      </c>
      <c r="AM52" s="202">
        <v>0</v>
      </c>
      <c r="AN52" s="202">
        <v>0</v>
      </c>
      <c r="AO52" s="202">
        <v>43.05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12.82</v>
      </c>
      <c r="AV52" s="202">
        <v>0.05</v>
      </c>
      <c r="AW52" s="202">
        <v>0.04</v>
      </c>
      <c r="AX52" s="202">
        <v>0.11</v>
      </c>
      <c r="AY52" s="202">
        <v>1.41</v>
      </c>
    </row>
    <row r="53" spans="1:51">
      <c r="A53" t="s">
        <v>95</v>
      </c>
      <c r="B53" s="202">
        <v>0</v>
      </c>
      <c r="C53" s="202">
        <v>0</v>
      </c>
      <c r="D53" s="202">
        <v>5.2</v>
      </c>
      <c r="E53" s="202">
        <v>0</v>
      </c>
      <c r="F53" s="202">
        <v>0</v>
      </c>
      <c r="G53" s="202">
        <v>8.42</v>
      </c>
      <c r="H53" s="202">
        <v>0</v>
      </c>
      <c r="I53" s="202">
        <v>0</v>
      </c>
      <c r="J53" s="202">
        <v>10.56</v>
      </c>
      <c r="K53" s="202">
        <v>2.95</v>
      </c>
      <c r="L53" s="202">
        <v>8.4700000000000006</v>
      </c>
      <c r="M53" s="202">
        <v>0</v>
      </c>
      <c r="N53" s="202">
        <v>2.95</v>
      </c>
      <c r="O53" s="202">
        <v>1.64</v>
      </c>
      <c r="P53" s="202">
        <v>5.27</v>
      </c>
      <c r="Q53" s="202">
        <v>0.18</v>
      </c>
      <c r="R53" s="202">
        <v>1.32</v>
      </c>
      <c r="S53" s="202">
        <v>0.65</v>
      </c>
      <c r="T53" s="202">
        <v>1.62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1.94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96.1</v>
      </c>
      <c r="AJ53" s="202">
        <v>0</v>
      </c>
      <c r="AK53" s="202">
        <v>3.74</v>
      </c>
      <c r="AL53" s="202">
        <v>0</v>
      </c>
      <c r="AM53" s="202">
        <v>0</v>
      </c>
      <c r="AN53" s="202">
        <v>0</v>
      </c>
      <c r="AO53" s="202">
        <v>43.05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12.82</v>
      </c>
      <c r="AV53" s="202">
        <v>0.05</v>
      </c>
      <c r="AW53" s="202">
        <v>0.04</v>
      </c>
      <c r="AX53" s="202">
        <v>0.11</v>
      </c>
      <c r="AY53" s="202">
        <v>1.41</v>
      </c>
    </row>
    <row r="54" spans="1:51">
      <c r="A54" t="s">
        <v>96</v>
      </c>
      <c r="B54" s="202">
        <v>0</v>
      </c>
      <c r="C54" s="202">
        <v>0</v>
      </c>
      <c r="D54" s="202">
        <v>5.2</v>
      </c>
      <c r="E54" s="202">
        <v>0</v>
      </c>
      <c r="F54" s="202">
        <v>0</v>
      </c>
      <c r="G54" s="202">
        <v>8.42</v>
      </c>
      <c r="H54" s="202">
        <v>0</v>
      </c>
      <c r="I54" s="202">
        <v>0</v>
      </c>
      <c r="J54" s="202">
        <v>10.56</v>
      </c>
      <c r="K54" s="202">
        <v>2.95</v>
      </c>
      <c r="L54" s="202">
        <v>8.4700000000000006</v>
      </c>
      <c r="M54" s="202">
        <v>0</v>
      </c>
      <c r="N54" s="202">
        <v>2.95</v>
      </c>
      <c r="O54" s="202">
        <v>1.64</v>
      </c>
      <c r="P54" s="202">
        <v>5.27</v>
      </c>
      <c r="Q54" s="202">
        <v>0.18</v>
      </c>
      <c r="R54" s="202">
        <v>1.32</v>
      </c>
      <c r="S54" s="202">
        <v>0.65</v>
      </c>
      <c r="T54" s="202">
        <v>1.62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96.1</v>
      </c>
      <c r="AJ54" s="202">
        <v>0</v>
      </c>
      <c r="AK54" s="202">
        <v>3.74</v>
      </c>
      <c r="AL54" s="202">
        <v>0</v>
      </c>
      <c r="AM54" s="202">
        <v>0</v>
      </c>
      <c r="AN54" s="202">
        <v>0</v>
      </c>
      <c r="AO54" s="202">
        <v>43.05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12.82</v>
      </c>
      <c r="AV54" s="202">
        <v>0.05</v>
      </c>
      <c r="AW54" s="202">
        <v>0.04</v>
      </c>
      <c r="AX54" s="202">
        <v>0.11</v>
      </c>
      <c r="AY54" s="202">
        <v>1.41</v>
      </c>
    </row>
    <row r="55" spans="1:51">
      <c r="A55" t="s">
        <v>97</v>
      </c>
      <c r="B55" s="202">
        <v>0</v>
      </c>
      <c r="C55" s="202">
        <v>0</v>
      </c>
      <c r="D55" s="202">
        <v>5.2</v>
      </c>
      <c r="E55" s="202">
        <v>0</v>
      </c>
      <c r="F55" s="202">
        <v>0</v>
      </c>
      <c r="G55" s="202">
        <v>8.42</v>
      </c>
      <c r="H55" s="202">
        <v>0</v>
      </c>
      <c r="I55" s="202">
        <v>0</v>
      </c>
      <c r="J55" s="202">
        <v>10.56</v>
      </c>
      <c r="K55" s="202">
        <v>2.95</v>
      </c>
      <c r="L55" s="202">
        <v>8.4700000000000006</v>
      </c>
      <c r="M55" s="202">
        <v>0</v>
      </c>
      <c r="N55" s="202">
        <v>2.95</v>
      </c>
      <c r="O55" s="202">
        <v>1.64</v>
      </c>
      <c r="P55" s="202">
        <v>5.27</v>
      </c>
      <c r="Q55" s="202">
        <v>0.18</v>
      </c>
      <c r="R55" s="202">
        <v>1.32</v>
      </c>
      <c r="S55" s="202">
        <v>0.65</v>
      </c>
      <c r="T55" s="202">
        <v>1.62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96.1</v>
      </c>
      <c r="AJ55" s="202">
        <v>0</v>
      </c>
      <c r="AK55" s="202">
        <v>3.74</v>
      </c>
      <c r="AL55" s="202">
        <v>0</v>
      </c>
      <c r="AM55" s="202">
        <v>0</v>
      </c>
      <c r="AN55" s="202">
        <v>0</v>
      </c>
      <c r="AO55" s="202">
        <v>43.05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12.3</v>
      </c>
      <c r="AV55" s="202">
        <v>0.05</v>
      </c>
      <c r="AW55" s="202">
        <v>0.08</v>
      </c>
      <c r="AX55" s="202">
        <v>0.11</v>
      </c>
      <c r="AY55" s="202">
        <v>1.41</v>
      </c>
    </row>
    <row r="56" spans="1:51">
      <c r="A56" t="s">
        <v>98</v>
      </c>
      <c r="B56" s="202">
        <v>0</v>
      </c>
      <c r="C56" s="202">
        <v>0</v>
      </c>
      <c r="D56" s="202">
        <v>5.2</v>
      </c>
      <c r="E56" s="202">
        <v>0</v>
      </c>
      <c r="F56" s="202">
        <v>0</v>
      </c>
      <c r="G56" s="202">
        <v>8.42</v>
      </c>
      <c r="H56" s="202">
        <v>0</v>
      </c>
      <c r="I56" s="202">
        <v>0</v>
      </c>
      <c r="J56" s="202">
        <v>10.56</v>
      </c>
      <c r="K56" s="202">
        <v>2.95</v>
      </c>
      <c r="L56" s="202">
        <v>8.4700000000000006</v>
      </c>
      <c r="M56" s="202">
        <v>0</v>
      </c>
      <c r="N56" s="202">
        <v>2.95</v>
      </c>
      <c r="O56" s="202">
        <v>1.64</v>
      </c>
      <c r="P56" s="202">
        <v>5.27</v>
      </c>
      <c r="Q56" s="202">
        <v>0.18</v>
      </c>
      <c r="R56" s="202">
        <v>1.32</v>
      </c>
      <c r="S56" s="202">
        <v>0.65</v>
      </c>
      <c r="T56" s="202">
        <v>1.62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96.1</v>
      </c>
      <c r="AJ56" s="202">
        <v>0</v>
      </c>
      <c r="AK56" s="202">
        <v>3.74</v>
      </c>
      <c r="AL56" s="202">
        <v>0</v>
      </c>
      <c r="AM56" s="202">
        <v>0</v>
      </c>
      <c r="AN56" s="202">
        <v>0</v>
      </c>
      <c r="AO56" s="202">
        <v>43.05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12.59</v>
      </c>
      <c r="AV56" s="202">
        <v>0.05</v>
      </c>
      <c r="AW56" s="202">
        <v>0.08</v>
      </c>
      <c r="AX56" s="202">
        <v>0.11</v>
      </c>
      <c r="AY56" s="202">
        <v>1.41</v>
      </c>
    </row>
    <row r="57" spans="1:51">
      <c r="A57" t="s">
        <v>99</v>
      </c>
      <c r="B57" s="202">
        <v>0</v>
      </c>
      <c r="C57" s="202">
        <v>0</v>
      </c>
      <c r="D57" s="202">
        <v>5.2</v>
      </c>
      <c r="E57" s="202">
        <v>0</v>
      </c>
      <c r="F57" s="202">
        <v>0</v>
      </c>
      <c r="G57" s="202">
        <v>8.42</v>
      </c>
      <c r="H57" s="202">
        <v>0</v>
      </c>
      <c r="I57" s="202">
        <v>0</v>
      </c>
      <c r="J57" s="202">
        <v>10.56</v>
      </c>
      <c r="K57" s="202">
        <v>2.95</v>
      </c>
      <c r="L57" s="202">
        <v>8.4700000000000006</v>
      </c>
      <c r="M57" s="202">
        <v>0</v>
      </c>
      <c r="N57" s="202">
        <v>2.95</v>
      </c>
      <c r="O57" s="202">
        <v>3.28</v>
      </c>
      <c r="P57" s="202">
        <v>5.27</v>
      </c>
      <c r="Q57" s="202">
        <v>0.18</v>
      </c>
      <c r="R57" s="202">
        <v>1.32</v>
      </c>
      <c r="S57" s="202">
        <v>0.65</v>
      </c>
      <c r="T57" s="202">
        <v>1.62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96.1</v>
      </c>
      <c r="AJ57" s="202">
        <v>0</v>
      </c>
      <c r="AK57" s="202">
        <v>3.74</v>
      </c>
      <c r="AL57" s="202">
        <v>0</v>
      </c>
      <c r="AM57" s="202">
        <v>0</v>
      </c>
      <c r="AN57" s="202">
        <v>0</v>
      </c>
      <c r="AO57" s="202">
        <v>43.05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12.59</v>
      </c>
      <c r="AV57" s="202">
        <v>0.05</v>
      </c>
      <c r="AW57" s="202">
        <v>0.08</v>
      </c>
      <c r="AX57" s="202">
        <v>0.11</v>
      </c>
      <c r="AY57" s="202">
        <v>1.41</v>
      </c>
    </row>
    <row r="58" spans="1:51">
      <c r="A58" t="s">
        <v>100</v>
      </c>
      <c r="B58" s="202">
        <v>0</v>
      </c>
      <c r="C58" s="202">
        <v>0</v>
      </c>
      <c r="D58" s="202">
        <v>5.2</v>
      </c>
      <c r="E58" s="202">
        <v>0</v>
      </c>
      <c r="F58" s="202">
        <v>0</v>
      </c>
      <c r="G58" s="202">
        <v>8.42</v>
      </c>
      <c r="H58" s="202">
        <v>0</v>
      </c>
      <c r="I58" s="202">
        <v>0</v>
      </c>
      <c r="J58" s="202">
        <v>10.56</v>
      </c>
      <c r="K58" s="202">
        <v>2.95</v>
      </c>
      <c r="L58" s="202">
        <v>8.4700000000000006</v>
      </c>
      <c r="M58" s="202">
        <v>0</v>
      </c>
      <c r="N58" s="202">
        <v>2.95</v>
      </c>
      <c r="O58" s="202">
        <v>3.28</v>
      </c>
      <c r="P58" s="202">
        <v>5.27</v>
      </c>
      <c r="Q58" s="202">
        <v>0.18</v>
      </c>
      <c r="R58" s="202">
        <v>1.32</v>
      </c>
      <c r="S58" s="202">
        <v>0.65</v>
      </c>
      <c r="T58" s="202">
        <v>1.62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96.1</v>
      </c>
      <c r="AJ58" s="202">
        <v>0</v>
      </c>
      <c r="AK58" s="202">
        <v>3.74</v>
      </c>
      <c r="AL58" s="202">
        <v>0</v>
      </c>
      <c r="AM58" s="202">
        <v>0</v>
      </c>
      <c r="AN58" s="202">
        <v>0</v>
      </c>
      <c r="AO58" s="202">
        <v>43.05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12.59</v>
      </c>
      <c r="AV58" s="202">
        <v>0.05</v>
      </c>
      <c r="AW58" s="202">
        <v>7.0000000000000007E-2</v>
      </c>
      <c r="AX58" s="202">
        <v>0.11</v>
      </c>
      <c r="AY58" s="202">
        <v>1.41</v>
      </c>
    </row>
    <row r="59" spans="1:51">
      <c r="A59" t="s">
        <v>101</v>
      </c>
      <c r="B59" s="202">
        <v>0</v>
      </c>
      <c r="C59" s="202">
        <v>0</v>
      </c>
      <c r="D59" s="202">
        <v>5.2</v>
      </c>
      <c r="E59" s="202">
        <v>0</v>
      </c>
      <c r="F59" s="202">
        <v>0</v>
      </c>
      <c r="G59" s="202">
        <v>8.39</v>
      </c>
      <c r="H59" s="202">
        <v>0</v>
      </c>
      <c r="I59" s="202">
        <v>0</v>
      </c>
      <c r="J59" s="202">
        <v>10.7</v>
      </c>
      <c r="K59" s="202">
        <v>2.95</v>
      </c>
      <c r="L59" s="202">
        <v>8.4700000000000006</v>
      </c>
      <c r="M59" s="202">
        <v>0</v>
      </c>
      <c r="N59" s="202">
        <v>2.95</v>
      </c>
      <c r="O59" s="202">
        <v>3.28</v>
      </c>
      <c r="P59" s="202">
        <v>5.27</v>
      </c>
      <c r="Q59" s="202">
        <v>0.18</v>
      </c>
      <c r="R59" s="202">
        <v>1.32</v>
      </c>
      <c r="S59" s="202">
        <v>0.65</v>
      </c>
      <c r="T59" s="202">
        <v>1.62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96.1</v>
      </c>
      <c r="AJ59" s="202">
        <v>0</v>
      </c>
      <c r="AK59" s="202">
        <v>3.74</v>
      </c>
      <c r="AL59" s="202">
        <v>0</v>
      </c>
      <c r="AM59" s="202">
        <v>0</v>
      </c>
      <c r="AN59" s="202">
        <v>0</v>
      </c>
      <c r="AO59" s="202">
        <v>43.05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12.59</v>
      </c>
      <c r="AV59" s="202">
        <v>0.05</v>
      </c>
      <c r="AW59" s="202">
        <v>7.0000000000000007E-2</v>
      </c>
      <c r="AX59" s="202">
        <v>0.11</v>
      </c>
      <c r="AY59" s="202">
        <v>1.41</v>
      </c>
    </row>
    <row r="60" spans="1:51">
      <c r="A60" t="s">
        <v>102</v>
      </c>
      <c r="B60" s="202">
        <v>0</v>
      </c>
      <c r="C60" s="202">
        <v>0</v>
      </c>
      <c r="D60" s="202">
        <v>5.2</v>
      </c>
      <c r="E60" s="202">
        <v>0</v>
      </c>
      <c r="F60" s="202">
        <v>0</v>
      </c>
      <c r="G60" s="202">
        <v>8.39</v>
      </c>
      <c r="H60" s="202">
        <v>0</v>
      </c>
      <c r="I60" s="202">
        <v>0</v>
      </c>
      <c r="J60" s="202">
        <v>10.7</v>
      </c>
      <c r="K60" s="202">
        <v>2.95</v>
      </c>
      <c r="L60" s="202">
        <v>8.4700000000000006</v>
      </c>
      <c r="M60" s="202">
        <v>0</v>
      </c>
      <c r="N60" s="202">
        <v>2.95</v>
      </c>
      <c r="O60" s="202">
        <v>3.28</v>
      </c>
      <c r="P60" s="202">
        <v>5.27</v>
      </c>
      <c r="Q60" s="202">
        <v>0.18</v>
      </c>
      <c r="R60" s="202">
        <v>1.32</v>
      </c>
      <c r="S60" s="202">
        <v>0.65</v>
      </c>
      <c r="T60" s="202">
        <v>1.62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96.1</v>
      </c>
      <c r="AJ60" s="202">
        <v>0</v>
      </c>
      <c r="AK60" s="202">
        <v>3.74</v>
      </c>
      <c r="AL60" s="202">
        <v>0</v>
      </c>
      <c r="AM60" s="202">
        <v>0</v>
      </c>
      <c r="AN60" s="202">
        <v>0</v>
      </c>
      <c r="AO60" s="202">
        <v>43.05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12.59</v>
      </c>
      <c r="AV60" s="202">
        <v>0.05</v>
      </c>
      <c r="AW60" s="202">
        <v>7.0000000000000007E-2</v>
      </c>
      <c r="AX60" s="202">
        <v>0.11</v>
      </c>
      <c r="AY60" s="202">
        <v>1.41</v>
      </c>
    </row>
    <row r="61" spans="1:51">
      <c r="A61" t="s">
        <v>103</v>
      </c>
      <c r="B61" s="202">
        <v>0</v>
      </c>
      <c r="C61" s="202">
        <v>0</v>
      </c>
      <c r="D61" s="202">
        <v>5.2</v>
      </c>
      <c r="E61" s="202">
        <v>0</v>
      </c>
      <c r="F61" s="202">
        <v>0</v>
      </c>
      <c r="G61" s="202">
        <v>8.39</v>
      </c>
      <c r="H61" s="202">
        <v>0</v>
      </c>
      <c r="I61" s="202">
        <v>0</v>
      </c>
      <c r="J61" s="202">
        <v>10.7</v>
      </c>
      <c r="K61" s="202">
        <v>2.95</v>
      </c>
      <c r="L61" s="202">
        <v>8.4700000000000006</v>
      </c>
      <c r="M61" s="202">
        <v>0</v>
      </c>
      <c r="N61" s="202">
        <v>1.41</v>
      </c>
      <c r="O61" s="202">
        <v>3.28</v>
      </c>
      <c r="P61" s="202">
        <v>5.27</v>
      </c>
      <c r="Q61" s="202">
        <v>0.18</v>
      </c>
      <c r="R61" s="202">
        <v>1.32</v>
      </c>
      <c r="S61" s="202">
        <v>0.65</v>
      </c>
      <c r="T61" s="202">
        <v>1.62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96.1</v>
      </c>
      <c r="AJ61" s="202">
        <v>0</v>
      </c>
      <c r="AK61" s="202">
        <v>3.74</v>
      </c>
      <c r="AL61" s="202">
        <v>0</v>
      </c>
      <c r="AM61" s="202">
        <v>0</v>
      </c>
      <c r="AN61" s="202">
        <v>0</v>
      </c>
      <c r="AO61" s="202">
        <v>43.05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12.59</v>
      </c>
      <c r="AV61" s="202">
        <v>0.05</v>
      </c>
      <c r="AW61" s="202">
        <v>7.0000000000000007E-2</v>
      </c>
      <c r="AX61" s="202">
        <v>0.11</v>
      </c>
      <c r="AY61" s="202">
        <v>1.41</v>
      </c>
    </row>
    <row r="62" spans="1:51">
      <c r="A62" t="s">
        <v>104</v>
      </c>
      <c r="B62" s="202">
        <v>0</v>
      </c>
      <c r="C62" s="202">
        <v>0</v>
      </c>
      <c r="D62" s="202">
        <v>5.2</v>
      </c>
      <c r="E62" s="202">
        <v>0</v>
      </c>
      <c r="F62" s="202">
        <v>0</v>
      </c>
      <c r="G62" s="202">
        <v>8.39</v>
      </c>
      <c r="H62" s="202">
        <v>0</v>
      </c>
      <c r="I62" s="202">
        <v>0</v>
      </c>
      <c r="J62" s="202">
        <v>10.7</v>
      </c>
      <c r="K62" s="202">
        <v>2.95</v>
      </c>
      <c r="L62" s="202">
        <v>8.4700000000000006</v>
      </c>
      <c r="M62" s="202">
        <v>0</v>
      </c>
      <c r="N62" s="202">
        <v>1.41</v>
      </c>
      <c r="O62" s="202">
        <v>3.28</v>
      </c>
      <c r="P62" s="202">
        <v>5.27</v>
      </c>
      <c r="Q62" s="202">
        <v>0.18</v>
      </c>
      <c r="R62" s="202">
        <v>1.32</v>
      </c>
      <c r="S62" s="202">
        <v>0.65</v>
      </c>
      <c r="T62" s="202">
        <v>1.62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96.1</v>
      </c>
      <c r="AJ62" s="202">
        <v>0</v>
      </c>
      <c r="AK62" s="202">
        <v>3.74</v>
      </c>
      <c r="AL62" s="202">
        <v>0</v>
      </c>
      <c r="AM62" s="202">
        <v>0</v>
      </c>
      <c r="AN62" s="202">
        <v>0</v>
      </c>
      <c r="AO62" s="202">
        <v>43.05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12.59</v>
      </c>
      <c r="AV62" s="202">
        <v>0.05</v>
      </c>
      <c r="AW62" s="202">
        <v>7.0000000000000007E-2</v>
      </c>
      <c r="AX62" s="202">
        <v>0.11</v>
      </c>
      <c r="AY62" s="202">
        <v>1.41</v>
      </c>
    </row>
    <row r="63" spans="1:51">
      <c r="A63" t="s">
        <v>105</v>
      </c>
      <c r="B63" s="202">
        <v>0</v>
      </c>
      <c r="C63" s="202">
        <v>0</v>
      </c>
      <c r="D63" s="202">
        <v>5.2</v>
      </c>
      <c r="E63" s="202">
        <v>0</v>
      </c>
      <c r="F63" s="202">
        <v>0</v>
      </c>
      <c r="G63" s="202">
        <v>8.39</v>
      </c>
      <c r="H63" s="202">
        <v>0</v>
      </c>
      <c r="I63" s="202">
        <v>0</v>
      </c>
      <c r="J63" s="202">
        <v>10.7</v>
      </c>
      <c r="K63" s="202">
        <v>2.95</v>
      </c>
      <c r="L63" s="202">
        <v>8.4700000000000006</v>
      </c>
      <c r="M63" s="202">
        <v>0</v>
      </c>
      <c r="N63" s="202">
        <v>1.41</v>
      </c>
      <c r="O63" s="202">
        <v>3.28</v>
      </c>
      <c r="P63" s="202">
        <v>5.27</v>
      </c>
      <c r="Q63" s="202">
        <v>0.18</v>
      </c>
      <c r="R63" s="202">
        <v>1.32</v>
      </c>
      <c r="S63" s="202">
        <v>0.65</v>
      </c>
      <c r="T63" s="202">
        <v>1.62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96.1</v>
      </c>
      <c r="AJ63" s="202">
        <v>0</v>
      </c>
      <c r="AK63" s="202">
        <v>3.74</v>
      </c>
      <c r="AL63" s="202">
        <v>0</v>
      </c>
      <c r="AM63" s="202">
        <v>0</v>
      </c>
      <c r="AN63" s="202">
        <v>0</v>
      </c>
      <c r="AO63" s="202">
        <v>43.05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12.59</v>
      </c>
      <c r="AV63" s="202">
        <v>0.05</v>
      </c>
      <c r="AW63" s="202">
        <v>7.0000000000000007E-2</v>
      </c>
      <c r="AX63" s="202">
        <v>0.11</v>
      </c>
      <c r="AY63" s="202">
        <v>1.41</v>
      </c>
    </row>
    <row r="64" spans="1:51">
      <c r="A64" t="s">
        <v>106</v>
      </c>
      <c r="B64" s="202">
        <v>0</v>
      </c>
      <c r="C64" s="202">
        <v>0</v>
      </c>
      <c r="D64" s="202">
        <v>5.2</v>
      </c>
      <c r="E64" s="202">
        <v>0</v>
      </c>
      <c r="F64" s="202">
        <v>0</v>
      </c>
      <c r="G64" s="202">
        <v>8.39</v>
      </c>
      <c r="H64" s="202">
        <v>0</v>
      </c>
      <c r="I64" s="202">
        <v>0</v>
      </c>
      <c r="J64" s="202">
        <v>10.7</v>
      </c>
      <c r="K64" s="202">
        <v>2.95</v>
      </c>
      <c r="L64" s="202">
        <v>8.4700000000000006</v>
      </c>
      <c r="M64" s="202">
        <v>0</v>
      </c>
      <c r="N64" s="202">
        <v>1.41</v>
      </c>
      <c r="O64" s="202">
        <v>3.28</v>
      </c>
      <c r="P64" s="202">
        <v>5.27</v>
      </c>
      <c r="Q64" s="202">
        <v>0.18</v>
      </c>
      <c r="R64" s="202">
        <v>1.32</v>
      </c>
      <c r="S64" s="202">
        <v>0.65</v>
      </c>
      <c r="T64" s="202">
        <v>1.62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96.1</v>
      </c>
      <c r="AJ64" s="202">
        <v>0</v>
      </c>
      <c r="AK64" s="202">
        <v>3.74</v>
      </c>
      <c r="AL64" s="202">
        <v>0</v>
      </c>
      <c r="AM64" s="202">
        <v>0</v>
      </c>
      <c r="AN64" s="202">
        <v>0</v>
      </c>
      <c r="AO64" s="202">
        <v>43.05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12.59</v>
      </c>
      <c r="AV64" s="202">
        <v>0.05</v>
      </c>
      <c r="AW64" s="202">
        <v>0.08</v>
      </c>
      <c r="AX64" s="202">
        <v>0.11</v>
      </c>
      <c r="AY64" s="202">
        <v>1.41</v>
      </c>
    </row>
    <row r="65" spans="1:51">
      <c r="A65" t="s">
        <v>107</v>
      </c>
      <c r="B65" s="202">
        <v>0</v>
      </c>
      <c r="C65" s="202">
        <v>0</v>
      </c>
      <c r="D65" s="202">
        <v>5.2</v>
      </c>
      <c r="E65" s="202">
        <v>0</v>
      </c>
      <c r="F65" s="202">
        <v>0</v>
      </c>
      <c r="G65" s="202">
        <v>8.39</v>
      </c>
      <c r="H65" s="202">
        <v>0</v>
      </c>
      <c r="I65" s="202">
        <v>0</v>
      </c>
      <c r="J65" s="202">
        <v>10.7</v>
      </c>
      <c r="K65" s="202">
        <v>2.95</v>
      </c>
      <c r="L65" s="202">
        <v>8.4700000000000006</v>
      </c>
      <c r="M65" s="202">
        <v>0</v>
      </c>
      <c r="N65" s="202">
        <v>1.41</v>
      </c>
      <c r="O65" s="202">
        <v>3.28</v>
      </c>
      <c r="P65" s="202">
        <v>5.27</v>
      </c>
      <c r="Q65" s="202">
        <v>0.18</v>
      </c>
      <c r="R65" s="202">
        <v>1.32</v>
      </c>
      <c r="S65" s="202">
        <v>0.65</v>
      </c>
      <c r="T65" s="202">
        <v>1.62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96.1</v>
      </c>
      <c r="AJ65" s="202">
        <v>0</v>
      </c>
      <c r="AK65" s="202">
        <v>3.74</v>
      </c>
      <c r="AL65" s="202">
        <v>0</v>
      </c>
      <c r="AM65" s="202">
        <v>0</v>
      </c>
      <c r="AN65" s="202">
        <v>0</v>
      </c>
      <c r="AO65" s="202">
        <v>43.05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12.59</v>
      </c>
      <c r="AV65" s="202">
        <v>0.05</v>
      </c>
      <c r="AW65" s="202">
        <v>0.12</v>
      </c>
      <c r="AX65" s="202">
        <v>0.11</v>
      </c>
      <c r="AY65" s="202">
        <v>1.41</v>
      </c>
    </row>
    <row r="66" spans="1:51">
      <c r="A66" t="s">
        <v>108</v>
      </c>
      <c r="B66" s="202">
        <v>0</v>
      </c>
      <c r="C66" s="202">
        <v>0</v>
      </c>
      <c r="D66" s="202">
        <v>5.2</v>
      </c>
      <c r="E66" s="202">
        <v>0</v>
      </c>
      <c r="F66" s="202">
        <v>0</v>
      </c>
      <c r="G66" s="202">
        <v>8.39</v>
      </c>
      <c r="H66" s="202">
        <v>0</v>
      </c>
      <c r="I66" s="202">
        <v>0</v>
      </c>
      <c r="J66" s="202">
        <v>10.7</v>
      </c>
      <c r="K66" s="202">
        <v>2.95</v>
      </c>
      <c r="L66" s="202">
        <v>8.4700000000000006</v>
      </c>
      <c r="M66" s="202">
        <v>0</v>
      </c>
      <c r="N66" s="202">
        <v>1.41</v>
      </c>
      <c r="O66" s="202">
        <v>3.28</v>
      </c>
      <c r="P66" s="202">
        <v>5.27</v>
      </c>
      <c r="Q66" s="202">
        <v>0.18</v>
      </c>
      <c r="R66" s="202">
        <v>1.32</v>
      </c>
      <c r="S66" s="202">
        <v>0.65</v>
      </c>
      <c r="T66" s="202">
        <v>1.62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1.94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96.1</v>
      </c>
      <c r="AJ66" s="202">
        <v>0</v>
      </c>
      <c r="AK66" s="202">
        <v>3.74</v>
      </c>
      <c r="AL66" s="202">
        <v>0</v>
      </c>
      <c r="AM66" s="202">
        <v>0</v>
      </c>
      <c r="AN66" s="202">
        <v>0</v>
      </c>
      <c r="AO66" s="202">
        <v>43.05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12.59</v>
      </c>
      <c r="AV66" s="202">
        <v>0.05</v>
      </c>
      <c r="AW66" s="202">
        <v>0.12</v>
      </c>
      <c r="AX66" s="202">
        <v>0.11</v>
      </c>
      <c r="AY66" s="202">
        <v>1.41</v>
      </c>
    </row>
    <row r="67" spans="1:51">
      <c r="A67" t="s">
        <v>109</v>
      </c>
      <c r="B67" s="202">
        <v>0</v>
      </c>
      <c r="C67" s="202">
        <v>0</v>
      </c>
      <c r="D67" s="202">
        <v>5.07</v>
      </c>
      <c r="E67" s="202">
        <v>0</v>
      </c>
      <c r="F67" s="202">
        <v>0</v>
      </c>
      <c r="G67" s="202">
        <v>8.39</v>
      </c>
      <c r="H67" s="202">
        <v>0</v>
      </c>
      <c r="I67" s="202">
        <v>0</v>
      </c>
      <c r="J67" s="202">
        <v>10.7</v>
      </c>
      <c r="K67" s="202">
        <v>2.95</v>
      </c>
      <c r="L67" s="202">
        <v>8.4700000000000006</v>
      </c>
      <c r="M67" s="202">
        <v>0</v>
      </c>
      <c r="N67" s="202">
        <v>1.41</v>
      </c>
      <c r="O67" s="202">
        <v>3.28</v>
      </c>
      <c r="P67" s="202">
        <v>5.27</v>
      </c>
      <c r="Q67" s="202">
        <v>0.18</v>
      </c>
      <c r="R67" s="202">
        <v>1.32</v>
      </c>
      <c r="S67" s="202">
        <v>0.65</v>
      </c>
      <c r="T67" s="202">
        <v>1.62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1.94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96.1</v>
      </c>
      <c r="AJ67" s="202">
        <v>0</v>
      </c>
      <c r="AK67" s="202">
        <v>3.74</v>
      </c>
      <c r="AL67" s="202">
        <v>0</v>
      </c>
      <c r="AM67" s="202">
        <v>0</v>
      </c>
      <c r="AN67" s="202">
        <v>0</v>
      </c>
      <c r="AO67" s="202">
        <v>43.05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12.85</v>
      </c>
      <c r="AV67" s="202">
        <v>0.05</v>
      </c>
      <c r="AW67" s="202">
        <v>0.17</v>
      </c>
      <c r="AX67" s="202">
        <v>0.11</v>
      </c>
      <c r="AY67" s="202">
        <v>1.41</v>
      </c>
    </row>
    <row r="68" spans="1:51">
      <c r="A68" t="s">
        <v>110</v>
      </c>
      <c r="B68" s="202">
        <v>0</v>
      </c>
      <c r="C68" s="202">
        <v>0</v>
      </c>
      <c r="D68" s="202">
        <v>5.07</v>
      </c>
      <c r="E68" s="202">
        <v>0</v>
      </c>
      <c r="F68" s="202">
        <v>0</v>
      </c>
      <c r="G68" s="202">
        <v>8.39</v>
      </c>
      <c r="H68" s="202">
        <v>0</v>
      </c>
      <c r="I68" s="202">
        <v>0</v>
      </c>
      <c r="J68" s="202">
        <v>10.7</v>
      </c>
      <c r="K68" s="202">
        <v>2.95</v>
      </c>
      <c r="L68" s="202">
        <v>8.4700000000000006</v>
      </c>
      <c r="M68" s="202">
        <v>0</v>
      </c>
      <c r="N68" s="202">
        <v>1.41</v>
      </c>
      <c r="O68" s="202">
        <v>3.28</v>
      </c>
      <c r="P68" s="202">
        <v>5.27</v>
      </c>
      <c r="Q68" s="202">
        <v>0.18</v>
      </c>
      <c r="R68" s="202">
        <v>1.32</v>
      </c>
      <c r="S68" s="202">
        <v>0.65</v>
      </c>
      <c r="T68" s="202">
        <v>1.62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1.94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96.1</v>
      </c>
      <c r="AJ68" s="202">
        <v>0</v>
      </c>
      <c r="AK68" s="202">
        <v>3.74</v>
      </c>
      <c r="AL68" s="202">
        <v>0</v>
      </c>
      <c r="AM68" s="202">
        <v>0</v>
      </c>
      <c r="AN68" s="202">
        <v>0</v>
      </c>
      <c r="AO68" s="202">
        <v>43.05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12.85</v>
      </c>
      <c r="AV68" s="202">
        <v>0.05</v>
      </c>
      <c r="AW68" s="202">
        <v>0.17</v>
      </c>
      <c r="AX68" s="202">
        <v>0.11</v>
      </c>
      <c r="AY68" s="202">
        <v>1.41</v>
      </c>
    </row>
    <row r="69" spans="1:51">
      <c r="A69" t="s">
        <v>111</v>
      </c>
      <c r="B69" s="202">
        <v>0</v>
      </c>
      <c r="C69" s="202">
        <v>0</v>
      </c>
      <c r="D69" s="202">
        <v>5.07</v>
      </c>
      <c r="E69" s="202">
        <v>0</v>
      </c>
      <c r="F69" s="202">
        <v>0</v>
      </c>
      <c r="G69" s="202">
        <v>8.39</v>
      </c>
      <c r="H69" s="202">
        <v>0</v>
      </c>
      <c r="I69" s="202">
        <v>0</v>
      </c>
      <c r="J69" s="202">
        <v>10.7</v>
      </c>
      <c r="K69" s="202">
        <v>2.95</v>
      </c>
      <c r="L69" s="202">
        <v>8.4700000000000006</v>
      </c>
      <c r="M69" s="202">
        <v>0</v>
      </c>
      <c r="N69" s="202">
        <v>1.41</v>
      </c>
      <c r="O69" s="202">
        <v>3.28</v>
      </c>
      <c r="P69" s="202">
        <v>5.27</v>
      </c>
      <c r="Q69" s="202">
        <v>0.18</v>
      </c>
      <c r="R69" s="202">
        <v>1.32</v>
      </c>
      <c r="S69" s="202">
        <v>0.65</v>
      </c>
      <c r="T69" s="202">
        <v>1.62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1.94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96.1</v>
      </c>
      <c r="AJ69" s="202">
        <v>0</v>
      </c>
      <c r="AK69" s="202">
        <v>3.74</v>
      </c>
      <c r="AL69" s="202">
        <v>0</v>
      </c>
      <c r="AM69" s="202">
        <v>0</v>
      </c>
      <c r="AN69" s="202">
        <v>0</v>
      </c>
      <c r="AO69" s="202">
        <v>43.05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12.85</v>
      </c>
      <c r="AV69" s="202">
        <v>0.05</v>
      </c>
      <c r="AW69" s="202">
        <v>0.17</v>
      </c>
      <c r="AX69" s="202">
        <v>0.11</v>
      </c>
      <c r="AY69" s="202">
        <v>1.41</v>
      </c>
    </row>
    <row r="70" spans="1:51">
      <c r="A70" t="s">
        <v>112</v>
      </c>
      <c r="B70" s="202">
        <v>0</v>
      </c>
      <c r="C70" s="202">
        <v>0</v>
      </c>
      <c r="D70" s="202">
        <v>5.07</v>
      </c>
      <c r="E70" s="202">
        <v>0</v>
      </c>
      <c r="F70" s="202">
        <v>0</v>
      </c>
      <c r="G70" s="202">
        <v>8.39</v>
      </c>
      <c r="H70" s="202">
        <v>0</v>
      </c>
      <c r="I70" s="202">
        <v>0</v>
      </c>
      <c r="J70" s="202">
        <v>10.7</v>
      </c>
      <c r="K70" s="202">
        <v>2.95</v>
      </c>
      <c r="L70" s="202">
        <v>8.4700000000000006</v>
      </c>
      <c r="M70" s="202">
        <v>0</v>
      </c>
      <c r="N70" s="202">
        <v>1.41</v>
      </c>
      <c r="O70" s="202">
        <v>3.28</v>
      </c>
      <c r="P70" s="202">
        <v>5.27</v>
      </c>
      <c r="Q70" s="202">
        <v>0.18</v>
      </c>
      <c r="R70" s="202">
        <v>1.32</v>
      </c>
      <c r="S70" s="202">
        <v>0.65</v>
      </c>
      <c r="T70" s="202">
        <v>1.62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1.94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96.1</v>
      </c>
      <c r="AJ70" s="202">
        <v>0</v>
      </c>
      <c r="AK70" s="202">
        <v>3.74</v>
      </c>
      <c r="AL70" s="202">
        <v>0</v>
      </c>
      <c r="AM70" s="202">
        <v>0</v>
      </c>
      <c r="AN70" s="202">
        <v>0</v>
      </c>
      <c r="AO70" s="202">
        <v>43.05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12.85</v>
      </c>
      <c r="AV70" s="202">
        <v>0.05</v>
      </c>
      <c r="AW70" s="202">
        <v>0.17</v>
      </c>
      <c r="AX70" s="202">
        <v>0.11</v>
      </c>
      <c r="AY70" s="202">
        <v>1.41</v>
      </c>
    </row>
    <row r="71" spans="1:51">
      <c r="A71" t="s">
        <v>113</v>
      </c>
      <c r="B71" s="202">
        <v>0</v>
      </c>
      <c r="C71" s="202">
        <v>0</v>
      </c>
      <c r="D71" s="202">
        <v>5.07</v>
      </c>
      <c r="E71" s="202">
        <v>0</v>
      </c>
      <c r="F71" s="202">
        <v>0</v>
      </c>
      <c r="G71" s="202">
        <v>8.39</v>
      </c>
      <c r="H71" s="202">
        <v>0</v>
      </c>
      <c r="I71" s="202">
        <v>0</v>
      </c>
      <c r="J71" s="202">
        <v>10.7</v>
      </c>
      <c r="K71" s="202">
        <v>2.95</v>
      </c>
      <c r="L71" s="202">
        <v>7.42</v>
      </c>
      <c r="M71" s="202">
        <v>0</v>
      </c>
      <c r="N71" s="202">
        <v>1.41</v>
      </c>
      <c r="O71" s="202">
        <v>3.28</v>
      </c>
      <c r="P71" s="202">
        <v>5.27</v>
      </c>
      <c r="Q71" s="202">
        <v>0.23</v>
      </c>
      <c r="R71" s="202">
        <v>1.32</v>
      </c>
      <c r="S71" s="202">
        <v>0.65</v>
      </c>
      <c r="T71" s="202">
        <v>1.62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96.1</v>
      </c>
      <c r="AJ71" s="202">
        <v>0</v>
      </c>
      <c r="AK71" s="202">
        <v>3.74</v>
      </c>
      <c r="AL71" s="202">
        <v>0</v>
      </c>
      <c r="AM71" s="202">
        <v>0</v>
      </c>
      <c r="AN71" s="202">
        <v>0</v>
      </c>
      <c r="AO71" s="202">
        <v>43.05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12.85</v>
      </c>
      <c r="AV71" s="202">
        <v>0.05</v>
      </c>
      <c r="AW71" s="202">
        <v>0.17</v>
      </c>
      <c r="AX71" s="202">
        <v>0.11</v>
      </c>
      <c r="AY71" s="202">
        <v>1.41</v>
      </c>
    </row>
    <row r="72" spans="1:51">
      <c r="A72" t="s">
        <v>114</v>
      </c>
      <c r="B72" s="202">
        <v>0</v>
      </c>
      <c r="C72" s="202">
        <v>0</v>
      </c>
      <c r="D72" s="202">
        <v>5.07</v>
      </c>
      <c r="E72" s="202">
        <v>0</v>
      </c>
      <c r="F72" s="202">
        <v>0</v>
      </c>
      <c r="G72" s="202">
        <v>8.39</v>
      </c>
      <c r="H72" s="202">
        <v>0</v>
      </c>
      <c r="I72" s="202">
        <v>0</v>
      </c>
      <c r="J72" s="202">
        <v>10.7</v>
      </c>
      <c r="K72" s="202">
        <v>2.95</v>
      </c>
      <c r="L72" s="202">
        <v>7.42</v>
      </c>
      <c r="M72" s="202">
        <v>0</v>
      </c>
      <c r="N72" s="202">
        <v>1.41</v>
      </c>
      <c r="O72" s="202">
        <v>3.28</v>
      </c>
      <c r="P72" s="202">
        <v>5.27</v>
      </c>
      <c r="Q72" s="202">
        <v>0.23</v>
      </c>
      <c r="R72" s="202">
        <v>1.32</v>
      </c>
      <c r="S72" s="202">
        <v>0.65</v>
      </c>
      <c r="T72" s="202">
        <v>1.62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96.1</v>
      </c>
      <c r="AJ72" s="202">
        <v>0</v>
      </c>
      <c r="AK72" s="202">
        <v>3.74</v>
      </c>
      <c r="AL72" s="202">
        <v>0</v>
      </c>
      <c r="AM72" s="202">
        <v>0</v>
      </c>
      <c r="AN72" s="202">
        <v>0</v>
      </c>
      <c r="AO72" s="202">
        <v>43.05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12.85</v>
      </c>
      <c r="AV72" s="202">
        <v>0.05</v>
      </c>
      <c r="AW72" s="202">
        <v>0.17</v>
      </c>
      <c r="AX72" s="202">
        <v>0.11</v>
      </c>
      <c r="AY72" s="202">
        <v>1.41</v>
      </c>
    </row>
    <row r="73" spans="1:51">
      <c r="A73" t="s">
        <v>115</v>
      </c>
      <c r="B73" s="202">
        <v>0</v>
      </c>
      <c r="C73" s="202">
        <v>0</v>
      </c>
      <c r="D73" s="202">
        <v>5.07</v>
      </c>
      <c r="E73" s="202">
        <v>0</v>
      </c>
      <c r="F73" s="202">
        <v>0</v>
      </c>
      <c r="G73" s="202">
        <v>8.39</v>
      </c>
      <c r="H73" s="202">
        <v>0</v>
      </c>
      <c r="I73" s="202">
        <v>0</v>
      </c>
      <c r="J73" s="202">
        <v>10.7</v>
      </c>
      <c r="K73" s="202">
        <v>2.95</v>
      </c>
      <c r="L73" s="202">
        <v>7.42</v>
      </c>
      <c r="M73" s="202">
        <v>0</v>
      </c>
      <c r="N73" s="202">
        <v>1.41</v>
      </c>
      <c r="O73" s="202">
        <v>3.28</v>
      </c>
      <c r="P73" s="202">
        <v>5.27</v>
      </c>
      <c r="Q73" s="202">
        <v>0.23</v>
      </c>
      <c r="R73" s="202">
        <v>1.32</v>
      </c>
      <c r="S73" s="202">
        <v>0.65</v>
      </c>
      <c r="T73" s="202">
        <v>1.62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96.1</v>
      </c>
      <c r="AJ73" s="202">
        <v>0</v>
      </c>
      <c r="AK73" s="202">
        <v>3.74</v>
      </c>
      <c r="AL73" s="202">
        <v>0</v>
      </c>
      <c r="AM73" s="202">
        <v>0</v>
      </c>
      <c r="AN73" s="202">
        <v>0</v>
      </c>
      <c r="AO73" s="202">
        <v>43.05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12.85</v>
      </c>
      <c r="AV73" s="202">
        <v>0.05</v>
      </c>
      <c r="AW73" s="202">
        <v>0.17</v>
      </c>
      <c r="AX73" s="202">
        <v>0.11</v>
      </c>
      <c r="AY73" s="202">
        <v>1.41</v>
      </c>
    </row>
    <row r="74" spans="1:51">
      <c r="A74" t="s">
        <v>116</v>
      </c>
      <c r="B74" s="202">
        <v>0</v>
      </c>
      <c r="C74" s="202">
        <v>0</v>
      </c>
      <c r="D74" s="202">
        <v>5.07</v>
      </c>
      <c r="E74" s="202">
        <v>0</v>
      </c>
      <c r="F74" s="202">
        <v>0</v>
      </c>
      <c r="G74" s="202">
        <v>8.39</v>
      </c>
      <c r="H74" s="202">
        <v>0</v>
      </c>
      <c r="I74" s="202">
        <v>0</v>
      </c>
      <c r="J74" s="202">
        <v>10.7</v>
      </c>
      <c r="K74" s="202">
        <v>2.95</v>
      </c>
      <c r="L74" s="202">
        <v>7.42</v>
      </c>
      <c r="M74" s="202">
        <v>0</v>
      </c>
      <c r="N74" s="202">
        <v>1.41</v>
      </c>
      <c r="O74" s="202">
        <v>3.28</v>
      </c>
      <c r="P74" s="202">
        <v>5.27</v>
      </c>
      <c r="Q74" s="202">
        <v>0.23</v>
      </c>
      <c r="R74" s="202">
        <v>1.32</v>
      </c>
      <c r="S74" s="202">
        <v>0.65</v>
      </c>
      <c r="T74" s="202">
        <v>1.62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96.1</v>
      </c>
      <c r="AJ74" s="202">
        <v>0</v>
      </c>
      <c r="AK74" s="202">
        <v>3.74</v>
      </c>
      <c r="AL74" s="202">
        <v>0</v>
      </c>
      <c r="AM74" s="202">
        <v>0</v>
      </c>
      <c r="AN74" s="202">
        <v>0</v>
      </c>
      <c r="AO74" s="202">
        <v>43.05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12.85</v>
      </c>
      <c r="AV74" s="202">
        <v>0.05</v>
      </c>
      <c r="AW74" s="202">
        <v>0.17</v>
      </c>
      <c r="AX74" s="202">
        <v>0.11</v>
      </c>
      <c r="AY74" s="202">
        <v>1.41</v>
      </c>
    </row>
    <row r="75" spans="1:51">
      <c r="A75" t="s">
        <v>117</v>
      </c>
      <c r="B75" s="202">
        <v>0</v>
      </c>
      <c r="C75" s="202">
        <v>0</v>
      </c>
      <c r="D75" s="202">
        <v>5.14</v>
      </c>
      <c r="E75" s="202">
        <v>0</v>
      </c>
      <c r="F75" s="202">
        <v>0</v>
      </c>
      <c r="G75" s="202">
        <v>8.39</v>
      </c>
      <c r="H75" s="202">
        <v>0</v>
      </c>
      <c r="I75" s="202">
        <v>0</v>
      </c>
      <c r="J75" s="202">
        <v>10.7</v>
      </c>
      <c r="K75" s="202">
        <v>2.95</v>
      </c>
      <c r="L75" s="202">
        <v>7.42</v>
      </c>
      <c r="M75" s="202">
        <v>0</v>
      </c>
      <c r="N75" s="202">
        <v>0.05</v>
      </c>
      <c r="O75" s="202">
        <v>0.11</v>
      </c>
      <c r="P75" s="202">
        <v>0.17</v>
      </c>
      <c r="Q75" s="202">
        <v>0.23</v>
      </c>
      <c r="R75" s="202">
        <v>1.32</v>
      </c>
      <c r="S75" s="202">
        <v>0.65</v>
      </c>
      <c r="T75" s="202">
        <v>1.62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96.1</v>
      </c>
      <c r="AJ75" s="202">
        <v>0</v>
      </c>
      <c r="AK75" s="202">
        <v>3.74</v>
      </c>
      <c r="AL75" s="202">
        <v>0</v>
      </c>
      <c r="AM75" s="202">
        <v>0</v>
      </c>
      <c r="AN75" s="202">
        <v>0</v>
      </c>
      <c r="AO75" s="202">
        <v>43.78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12.85</v>
      </c>
      <c r="AV75" s="202">
        <v>0.05</v>
      </c>
      <c r="AW75" s="202">
        <v>0.17</v>
      </c>
      <c r="AX75" s="202">
        <v>0.11</v>
      </c>
      <c r="AY75" s="202">
        <v>1.41</v>
      </c>
    </row>
    <row r="76" spans="1:51">
      <c r="A76" t="s">
        <v>118</v>
      </c>
      <c r="B76" s="202">
        <v>0</v>
      </c>
      <c r="C76" s="202">
        <v>0</v>
      </c>
      <c r="D76" s="202">
        <v>5.14</v>
      </c>
      <c r="E76" s="202">
        <v>0</v>
      </c>
      <c r="F76" s="202">
        <v>0</v>
      </c>
      <c r="G76" s="202">
        <v>8.39</v>
      </c>
      <c r="H76" s="202">
        <v>0</v>
      </c>
      <c r="I76" s="202">
        <v>0</v>
      </c>
      <c r="J76" s="202">
        <v>10.7</v>
      </c>
      <c r="K76" s="202">
        <v>2.95</v>
      </c>
      <c r="L76" s="202">
        <v>7.42</v>
      </c>
      <c r="M76" s="202">
        <v>0</v>
      </c>
      <c r="N76" s="202">
        <v>0.05</v>
      </c>
      <c r="O76" s="202">
        <v>0.11</v>
      </c>
      <c r="P76" s="202">
        <v>0.17</v>
      </c>
      <c r="Q76" s="202">
        <v>0.23</v>
      </c>
      <c r="R76" s="202">
        <v>1.32</v>
      </c>
      <c r="S76" s="202">
        <v>0.65</v>
      </c>
      <c r="T76" s="202">
        <v>1.62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96.1</v>
      </c>
      <c r="AJ76" s="202">
        <v>0</v>
      </c>
      <c r="AK76" s="202">
        <v>3.74</v>
      </c>
      <c r="AL76" s="202">
        <v>0</v>
      </c>
      <c r="AM76" s="202">
        <v>0</v>
      </c>
      <c r="AN76" s="202">
        <v>0</v>
      </c>
      <c r="AO76" s="202">
        <v>43.78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12.85</v>
      </c>
      <c r="AV76" s="202">
        <v>0.09</v>
      </c>
      <c r="AW76" s="202">
        <v>0.17</v>
      </c>
      <c r="AX76" s="202">
        <v>0.11</v>
      </c>
      <c r="AY76" s="202">
        <v>1.41</v>
      </c>
    </row>
    <row r="77" spans="1:51">
      <c r="A77" t="s">
        <v>119</v>
      </c>
      <c r="B77" s="202">
        <v>0</v>
      </c>
      <c r="C77" s="202">
        <v>0</v>
      </c>
      <c r="D77" s="202">
        <v>5.14</v>
      </c>
      <c r="E77" s="202">
        <v>0</v>
      </c>
      <c r="F77" s="202">
        <v>0</v>
      </c>
      <c r="G77" s="202">
        <v>8.39</v>
      </c>
      <c r="H77" s="202">
        <v>0</v>
      </c>
      <c r="I77" s="202">
        <v>0</v>
      </c>
      <c r="J77" s="202">
        <v>10.7</v>
      </c>
      <c r="K77" s="202">
        <v>2.95</v>
      </c>
      <c r="L77" s="202">
        <v>9.3800000000000008</v>
      </c>
      <c r="M77" s="202">
        <v>0</v>
      </c>
      <c r="N77" s="202">
        <v>0.05</v>
      </c>
      <c r="O77" s="202">
        <v>0.11</v>
      </c>
      <c r="P77" s="202">
        <v>0.17</v>
      </c>
      <c r="Q77" s="202">
        <v>0.4</v>
      </c>
      <c r="R77" s="202">
        <v>1.32</v>
      </c>
      <c r="S77" s="202">
        <v>0.65</v>
      </c>
      <c r="T77" s="202">
        <v>1.62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96.1</v>
      </c>
      <c r="AJ77" s="202">
        <v>0</v>
      </c>
      <c r="AK77" s="202">
        <v>3.74</v>
      </c>
      <c r="AL77" s="202">
        <v>0</v>
      </c>
      <c r="AM77" s="202">
        <v>0</v>
      </c>
      <c r="AN77" s="202">
        <v>0</v>
      </c>
      <c r="AO77" s="202">
        <v>43.78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13.09</v>
      </c>
      <c r="AV77" s="202">
        <v>0.14000000000000001</v>
      </c>
      <c r="AW77" s="202">
        <v>0.17</v>
      </c>
      <c r="AX77" s="202">
        <v>0.12</v>
      </c>
      <c r="AY77" s="202">
        <v>1.41</v>
      </c>
    </row>
    <row r="78" spans="1:51">
      <c r="A78" t="s">
        <v>120</v>
      </c>
      <c r="B78" s="202">
        <v>0</v>
      </c>
      <c r="C78" s="202">
        <v>0</v>
      </c>
      <c r="D78" s="202">
        <v>5.18</v>
      </c>
      <c r="E78" s="202">
        <v>0</v>
      </c>
      <c r="F78" s="202">
        <v>0</v>
      </c>
      <c r="G78" s="202">
        <v>8.39</v>
      </c>
      <c r="H78" s="202">
        <v>0</v>
      </c>
      <c r="I78" s="202">
        <v>0</v>
      </c>
      <c r="J78" s="202">
        <v>10.7</v>
      </c>
      <c r="K78" s="202">
        <v>2.95</v>
      </c>
      <c r="L78" s="202">
        <v>9.3800000000000008</v>
      </c>
      <c r="M78" s="202">
        <v>0</v>
      </c>
      <c r="N78" s="202">
        <v>0.05</v>
      </c>
      <c r="O78" s="202">
        <v>0.11</v>
      </c>
      <c r="P78" s="202">
        <v>0.17</v>
      </c>
      <c r="Q78" s="202">
        <v>0.4</v>
      </c>
      <c r="R78" s="202">
        <v>1.32</v>
      </c>
      <c r="S78" s="202">
        <v>0.65</v>
      </c>
      <c r="T78" s="202">
        <v>1.62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96.1</v>
      </c>
      <c r="AJ78" s="202">
        <v>0</v>
      </c>
      <c r="AK78" s="202">
        <v>3.74</v>
      </c>
      <c r="AL78" s="202">
        <v>0</v>
      </c>
      <c r="AM78" s="202">
        <v>0</v>
      </c>
      <c r="AN78" s="202">
        <v>0</v>
      </c>
      <c r="AO78" s="202">
        <v>43.78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16.68</v>
      </c>
      <c r="AV78" s="202">
        <v>0.14000000000000001</v>
      </c>
      <c r="AW78" s="202">
        <v>0.17</v>
      </c>
      <c r="AX78" s="202">
        <v>0.12</v>
      </c>
      <c r="AY78" s="202">
        <v>1.41</v>
      </c>
    </row>
    <row r="79" spans="1:51">
      <c r="A79" t="s">
        <v>121</v>
      </c>
      <c r="B79" s="202">
        <v>0</v>
      </c>
      <c r="C79" s="202">
        <v>0</v>
      </c>
      <c r="D79" s="202">
        <v>5.2</v>
      </c>
      <c r="E79" s="202">
        <v>0</v>
      </c>
      <c r="F79" s="202">
        <v>0</v>
      </c>
      <c r="G79" s="202">
        <v>8.39</v>
      </c>
      <c r="H79" s="202">
        <v>0</v>
      </c>
      <c r="I79" s="202">
        <v>0</v>
      </c>
      <c r="J79" s="202">
        <v>10.7</v>
      </c>
      <c r="K79" s="202">
        <v>2.95</v>
      </c>
      <c r="L79" s="202">
        <v>9.3800000000000008</v>
      </c>
      <c r="M79" s="202">
        <v>0</v>
      </c>
      <c r="N79" s="202">
        <v>0.05</v>
      </c>
      <c r="O79" s="202">
        <v>0.11</v>
      </c>
      <c r="P79" s="202">
        <v>0.17</v>
      </c>
      <c r="Q79" s="202">
        <v>0.4</v>
      </c>
      <c r="R79" s="202">
        <v>1.32</v>
      </c>
      <c r="S79" s="202">
        <v>0.65</v>
      </c>
      <c r="T79" s="202">
        <v>1.62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96.1</v>
      </c>
      <c r="AJ79" s="202">
        <v>0</v>
      </c>
      <c r="AK79" s="202">
        <v>3.74</v>
      </c>
      <c r="AL79" s="202">
        <v>0</v>
      </c>
      <c r="AM79" s="202">
        <v>0</v>
      </c>
      <c r="AN79" s="202">
        <v>0</v>
      </c>
      <c r="AO79" s="202">
        <v>43.78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16.68</v>
      </c>
      <c r="AV79" s="202">
        <v>0.14000000000000001</v>
      </c>
      <c r="AW79" s="202">
        <v>0.17</v>
      </c>
      <c r="AX79" s="202">
        <v>0.12</v>
      </c>
      <c r="AY79" s="202">
        <v>0.11</v>
      </c>
    </row>
    <row r="80" spans="1:51">
      <c r="A80" t="s">
        <v>122</v>
      </c>
      <c r="B80" s="202">
        <v>0</v>
      </c>
      <c r="C80" s="202">
        <v>0</v>
      </c>
      <c r="D80" s="202">
        <v>5.2</v>
      </c>
      <c r="E80" s="202">
        <v>0</v>
      </c>
      <c r="F80" s="202">
        <v>0</v>
      </c>
      <c r="G80" s="202">
        <v>8.39</v>
      </c>
      <c r="H80" s="202">
        <v>0</v>
      </c>
      <c r="I80" s="202">
        <v>0</v>
      </c>
      <c r="J80" s="202">
        <v>10.7</v>
      </c>
      <c r="K80" s="202">
        <v>2.95</v>
      </c>
      <c r="L80" s="202">
        <v>9.3800000000000008</v>
      </c>
      <c r="M80" s="202">
        <v>0</v>
      </c>
      <c r="N80" s="202">
        <v>0.05</v>
      </c>
      <c r="O80" s="202">
        <v>0.11</v>
      </c>
      <c r="P80" s="202">
        <v>0.17</v>
      </c>
      <c r="Q80" s="202">
        <v>0.39</v>
      </c>
      <c r="R80" s="202">
        <v>1.28</v>
      </c>
      <c r="S80" s="202">
        <v>0.64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96.1</v>
      </c>
      <c r="AJ80" s="202">
        <v>0</v>
      </c>
      <c r="AK80" s="202">
        <v>3.74</v>
      </c>
      <c r="AL80" s="202">
        <v>0</v>
      </c>
      <c r="AM80" s="202">
        <v>0</v>
      </c>
      <c r="AN80" s="202">
        <v>0</v>
      </c>
      <c r="AO80" s="202">
        <v>43.78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16.68</v>
      </c>
      <c r="AV80" s="202">
        <v>0.14000000000000001</v>
      </c>
      <c r="AW80" s="202">
        <v>0.17</v>
      </c>
      <c r="AX80" s="202">
        <v>0.12</v>
      </c>
      <c r="AY80" s="202">
        <v>0.11</v>
      </c>
    </row>
    <row r="81" spans="1:51">
      <c r="A81" t="s">
        <v>123</v>
      </c>
      <c r="B81" s="202">
        <v>0</v>
      </c>
      <c r="C81" s="202">
        <v>0</v>
      </c>
      <c r="D81" s="202">
        <v>5.2</v>
      </c>
      <c r="E81" s="202">
        <v>0</v>
      </c>
      <c r="F81" s="202">
        <v>0</v>
      </c>
      <c r="G81" s="202">
        <v>8.39</v>
      </c>
      <c r="H81" s="202">
        <v>0</v>
      </c>
      <c r="I81" s="202">
        <v>0</v>
      </c>
      <c r="J81" s="202">
        <v>10.7</v>
      </c>
      <c r="K81" s="202">
        <v>2.95</v>
      </c>
      <c r="L81" s="202">
        <v>9.3800000000000008</v>
      </c>
      <c r="M81" s="202">
        <v>0</v>
      </c>
      <c r="N81" s="202">
        <v>0.05</v>
      </c>
      <c r="O81" s="202">
        <v>0.11</v>
      </c>
      <c r="P81" s="202">
        <v>0.17</v>
      </c>
      <c r="Q81" s="202">
        <v>0.39</v>
      </c>
      <c r="R81" s="202">
        <v>1.28</v>
      </c>
      <c r="S81" s="202">
        <v>0.64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96.1</v>
      </c>
      <c r="AJ81" s="202">
        <v>0</v>
      </c>
      <c r="AK81" s="202">
        <v>3.74</v>
      </c>
      <c r="AL81" s="202">
        <v>0</v>
      </c>
      <c r="AM81" s="202">
        <v>0</v>
      </c>
      <c r="AN81" s="202">
        <v>0</v>
      </c>
      <c r="AO81" s="202">
        <v>43.78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16.68</v>
      </c>
      <c r="AV81" s="202">
        <v>0.14000000000000001</v>
      </c>
      <c r="AW81" s="202">
        <v>0.17</v>
      </c>
      <c r="AX81" s="202">
        <v>0.12</v>
      </c>
      <c r="AY81" s="202">
        <v>0.11</v>
      </c>
    </row>
    <row r="82" spans="1:51">
      <c r="A82" t="s">
        <v>124</v>
      </c>
      <c r="B82" s="202">
        <v>0</v>
      </c>
      <c r="C82" s="202">
        <v>0</v>
      </c>
      <c r="D82" s="202">
        <v>5.2</v>
      </c>
      <c r="E82" s="202">
        <v>0</v>
      </c>
      <c r="F82" s="202">
        <v>0</v>
      </c>
      <c r="G82" s="202">
        <v>8.39</v>
      </c>
      <c r="H82" s="202">
        <v>0</v>
      </c>
      <c r="I82" s="202">
        <v>0</v>
      </c>
      <c r="J82" s="202">
        <v>10.7</v>
      </c>
      <c r="K82" s="202">
        <v>2.95</v>
      </c>
      <c r="L82" s="202">
        <v>9.3800000000000008</v>
      </c>
      <c r="M82" s="202">
        <v>0</v>
      </c>
      <c r="N82" s="202">
        <v>0.05</v>
      </c>
      <c r="O82" s="202">
        <v>0.11</v>
      </c>
      <c r="P82" s="202">
        <v>0.17</v>
      </c>
      <c r="Q82" s="202">
        <v>0.39</v>
      </c>
      <c r="R82" s="202">
        <v>1.28</v>
      </c>
      <c r="S82" s="202">
        <v>0.64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96.1</v>
      </c>
      <c r="AJ82" s="202">
        <v>0</v>
      </c>
      <c r="AK82" s="202">
        <v>3.74</v>
      </c>
      <c r="AL82" s="202">
        <v>0</v>
      </c>
      <c r="AM82" s="202">
        <v>0</v>
      </c>
      <c r="AN82" s="202">
        <v>0</v>
      </c>
      <c r="AO82" s="202">
        <v>43.78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16.68</v>
      </c>
      <c r="AV82" s="202">
        <v>0.14000000000000001</v>
      </c>
      <c r="AW82" s="202">
        <v>0.17</v>
      </c>
      <c r="AX82" s="202">
        <v>0.12</v>
      </c>
      <c r="AY82" s="202">
        <v>0.11</v>
      </c>
    </row>
    <row r="83" spans="1:51">
      <c r="A83" t="s">
        <v>125</v>
      </c>
      <c r="B83" s="202">
        <v>0</v>
      </c>
      <c r="C83" s="202">
        <v>0</v>
      </c>
      <c r="D83" s="202">
        <v>5.2</v>
      </c>
      <c r="E83" s="202">
        <v>0</v>
      </c>
      <c r="F83" s="202">
        <v>0</v>
      </c>
      <c r="G83" s="202">
        <v>8.39</v>
      </c>
      <c r="H83" s="202">
        <v>0</v>
      </c>
      <c r="I83" s="202">
        <v>0</v>
      </c>
      <c r="J83" s="202">
        <v>10.7</v>
      </c>
      <c r="K83" s="202">
        <v>2.95</v>
      </c>
      <c r="L83" s="202">
        <v>9.3800000000000008</v>
      </c>
      <c r="M83" s="202">
        <v>0</v>
      </c>
      <c r="N83" s="202">
        <v>0.05</v>
      </c>
      <c r="O83" s="202">
        <v>0.11</v>
      </c>
      <c r="P83" s="202">
        <v>0.17</v>
      </c>
      <c r="Q83" s="202">
        <v>0.39</v>
      </c>
      <c r="R83" s="202">
        <v>1.28</v>
      </c>
      <c r="S83" s="202">
        <v>0.64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96.1</v>
      </c>
      <c r="AJ83" s="202">
        <v>0</v>
      </c>
      <c r="AK83" s="202">
        <v>3.74</v>
      </c>
      <c r="AL83" s="202">
        <v>0</v>
      </c>
      <c r="AM83" s="202">
        <v>0</v>
      </c>
      <c r="AN83" s="202">
        <v>0</v>
      </c>
      <c r="AO83" s="202">
        <v>43.78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16.68</v>
      </c>
      <c r="AV83" s="202">
        <v>0.14000000000000001</v>
      </c>
      <c r="AW83" s="202">
        <v>0.17</v>
      </c>
      <c r="AX83" s="202">
        <v>0.12</v>
      </c>
      <c r="AY83" s="202">
        <v>0.11</v>
      </c>
    </row>
    <row r="84" spans="1:51">
      <c r="A84" t="s">
        <v>126</v>
      </c>
      <c r="B84" s="202">
        <v>0</v>
      </c>
      <c r="C84" s="202">
        <v>0</v>
      </c>
      <c r="D84" s="202">
        <v>5.2</v>
      </c>
      <c r="E84" s="202">
        <v>0</v>
      </c>
      <c r="F84" s="202">
        <v>0</v>
      </c>
      <c r="G84" s="202">
        <v>8.39</v>
      </c>
      <c r="H84" s="202">
        <v>0</v>
      </c>
      <c r="I84" s="202">
        <v>0</v>
      </c>
      <c r="J84" s="202">
        <v>10.7</v>
      </c>
      <c r="K84" s="202">
        <v>2.95</v>
      </c>
      <c r="L84" s="202">
        <v>9.3800000000000008</v>
      </c>
      <c r="M84" s="202">
        <v>0</v>
      </c>
      <c r="N84" s="202">
        <v>0.05</v>
      </c>
      <c r="O84" s="202">
        <v>0.11</v>
      </c>
      <c r="P84" s="202">
        <v>0.17</v>
      </c>
      <c r="Q84" s="202">
        <v>0.39</v>
      </c>
      <c r="R84" s="202">
        <v>1.28</v>
      </c>
      <c r="S84" s="202">
        <v>0.64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96.1</v>
      </c>
      <c r="AJ84" s="202">
        <v>0</v>
      </c>
      <c r="AK84" s="202">
        <v>3.74</v>
      </c>
      <c r="AL84" s="202">
        <v>0</v>
      </c>
      <c r="AM84" s="202">
        <v>0</v>
      </c>
      <c r="AN84" s="202">
        <v>0</v>
      </c>
      <c r="AO84" s="202">
        <v>43.78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16.68</v>
      </c>
      <c r="AV84" s="202">
        <v>0.14000000000000001</v>
      </c>
      <c r="AW84" s="202">
        <v>0.17</v>
      </c>
      <c r="AX84" s="202">
        <v>0.12</v>
      </c>
      <c r="AY84" s="202">
        <v>0.11</v>
      </c>
    </row>
    <row r="85" spans="1:51">
      <c r="A85" t="s">
        <v>127</v>
      </c>
      <c r="B85" s="202">
        <v>0</v>
      </c>
      <c r="C85" s="202">
        <v>0</v>
      </c>
      <c r="D85" s="202">
        <v>5.2</v>
      </c>
      <c r="E85" s="202">
        <v>0</v>
      </c>
      <c r="F85" s="202">
        <v>0</v>
      </c>
      <c r="G85" s="202">
        <v>8.39</v>
      </c>
      <c r="H85" s="202">
        <v>0</v>
      </c>
      <c r="I85" s="202">
        <v>0</v>
      </c>
      <c r="J85" s="202">
        <v>10.7</v>
      </c>
      <c r="K85" s="202">
        <v>2.95</v>
      </c>
      <c r="L85" s="202">
        <v>9.3800000000000008</v>
      </c>
      <c r="M85" s="202">
        <v>0</v>
      </c>
      <c r="N85" s="202">
        <v>0.05</v>
      </c>
      <c r="O85" s="202">
        <v>0.11</v>
      </c>
      <c r="P85" s="202">
        <v>0.17</v>
      </c>
      <c r="Q85" s="202">
        <v>0.39</v>
      </c>
      <c r="R85" s="202">
        <v>1.28</v>
      </c>
      <c r="S85" s="202">
        <v>0.64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96.1</v>
      </c>
      <c r="AJ85" s="202">
        <v>0</v>
      </c>
      <c r="AK85" s="202">
        <v>3.74</v>
      </c>
      <c r="AL85" s="202">
        <v>0</v>
      </c>
      <c r="AM85" s="202">
        <v>0</v>
      </c>
      <c r="AN85" s="202">
        <v>0</v>
      </c>
      <c r="AO85" s="202">
        <v>43.78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16.68</v>
      </c>
      <c r="AV85" s="202">
        <v>0.09</v>
      </c>
      <c r="AW85" s="202">
        <v>0.17</v>
      </c>
      <c r="AX85" s="202">
        <v>0.11</v>
      </c>
      <c r="AY85" s="202">
        <v>0.11</v>
      </c>
    </row>
    <row r="86" spans="1:51">
      <c r="A86" t="s">
        <v>128</v>
      </c>
      <c r="B86" s="202">
        <v>0</v>
      </c>
      <c r="C86" s="202">
        <v>0</v>
      </c>
      <c r="D86" s="202">
        <v>5.2</v>
      </c>
      <c r="E86" s="202">
        <v>0</v>
      </c>
      <c r="F86" s="202">
        <v>0</v>
      </c>
      <c r="G86" s="202">
        <v>8.39</v>
      </c>
      <c r="H86" s="202">
        <v>0</v>
      </c>
      <c r="I86" s="202">
        <v>0</v>
      </c>
      <c r="J86" s="202">
        <v>10.7</v>
      </c>
      <c r="K86" s="202">
        <v>2.95</v>
      </c>
      <c r="L86" s="202">
        <v>9.3800000000000008</v>
      </c>
      <c r="M86" s="202">
        <v>0</v>
      </c>
      <c r="N86" s="202">
        <v>0.05</v>
      </c>
      <c r="O86" s="202">
        <v>0.11</v>
      </c>
      <c r="P86" s="202">
        <v>0.17</v>
      </c>
      <c r="Q86" s="202">
        <v>0.39</v>
      </c>
      <c r="R86" s="202">
        <v>1.28</v>
      </c>
      <c r="S86" s="202">
        <v>0.64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96.1</v>
      </c>
      <c r="AJ86" s="202">
        <v>0</v>
      </c>
      <c r="AK86" s="202">
        <v>3.74</v>
      </c>
      <c r="AL86" s="202">
        <v>0</v>
      </c>
      <c r="AM86" s="202">
        <v>0</v>
      </c>
      <c r="AN86" s="202">
        <v>0</v>
      </c>
      <c r="AO86" s="202">
        <v>43.78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16.68</v>
      </c>
      <c r="AV86" s="202">
        <v>0.09</v>
      </c>
      <c r="AW86" s="202">
        <v>0.17</v>
      </c>
      <c r="AX86" s="202">
        <v>0.11</v>
      </c>
      <c r="AY86" s="202">
        <v>0.11</v>
      </c>
    </row>
    <row r="87" spans="1:51">
      <c r="A87" t="s">
        <v>129</v>
      </c>
      <c r="B87" s="202">
        <v>0</v>
      </c>
      <c r="C87" s="202">
        <v>0</v>
      </c>
      <c r="D87" s="202">
        <v>5.2</v>
      </c>
      <c r="E87" s="202">
        <v>0</v>
      </c>
      <c r="F87" s="202">
        <v>0</v>
      </c>
      <c r="G87" s="202">
        <v>8.39</v>
      </c>
      <c r="H87" s="202">
        <v>0</v>
      </c>
      <c r="I87" s="202">
        <v>0</v>
      </c>
      <c r="J87" s="202">
        <v>10.7</v>
      </c>
      <c r="K87" s="202">
        <v>2.95</v>
      </c>
      <c r="L87" s="202">
        <v>9.3800000000000008</v>
      </c>
      <c r="M87" s="202">
        <v>0</v>
      </c>
      <c r="N87" s="202">
        <v>0.05</v>
      </c>
      <c r="O87" s="202">
        <v>0.11</v>
      </c>
      <c r="P87" s="202">
        <v>0.17</v>
      </c>
      <c r="Q87" s="202">
        <v>0.39</v>
      </c>
      <c r="R87" s="202">
        <v>1.28</v>
      </c>
      <c r="S87" s="202">
        <v>0.64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96.1</v>
      </c>
      <c r="AJ87" s="202">
        <v>0</v>
      </c>
      <c r="AK87" s="202">
        <v>4.4000000000000004</v>
      </c>
      <c r="AL87" s="202">
        <v>0</v>
      </c>
      <c r="AM87" s="202">
        <v>0</v>
      </c>
      <c r="AN87" s="202">
        <v>0</v>
      </c>
      <c r="AO87" s="202">
        <v>43.78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16.68</v>
      </c>
      <c r="AV87" s="202">
        <v>0.05</v>
      </c>
      <c r="AW87" s="202">
        <v>0.17</v>
      </c>
      <c r="AX87" s="202">
        <v>0.11</v>
      </c>
      <c r="AY87" s="202">
        <v>0.11</v>
      </c>
    </row>
    <row r="88" spans="1:51">
      <c r="A88" t="s">
        <v>130</v>
      </c>
      <c r="B88" s="202">
        <v>0</v>
      </c>
      <c r="C88" s="202">
        <v>0</v>
      </c>
      <c r="D88" s="202">
        <v>5.2</v>
      </c>
      <c r="E88" s="202">
        <v>0</v>
      </c>
      <c r="F88" s="202">
        <v>0</v>
      </c>
      <c r="G88" s="202">
        <v>8.39</v>
      </c>
      <c r="H88" s="202">
        <v>0</v>
      </c>
      <c r="I88" s="202">
        <v>0</v>
      </c>
      <c r="J88" s="202">
        <v>10.7</v>
      </c>
      <c r="K88" s="202">
        <v>2.95</v>
      </c>
      <c r="L88" s="202">
        <v>9.3800000000000008</v>
      </c>
      <c r="M88" s="202">
        <v>0</v>
      </c>
      <c r="N88" s="202">
        <v>0.05</v>
      </c>
      <c r="O88" s="202">
        <v>0.11</v>
      </c>
      <c r="P88" s="202">
        <v>0.17</v>
      </c>
      <c r="Q88" s="202">
        <v>0.39</v>
      </c>
      <c r="R88" s="202">
        <v>1.28</v>
      </c>
      <c r="S88" s="202">
        <v>0.64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96.1</v>
      </c>
      <c r="AJ88" s="202">
        <v>0</v>
      </c>
      <c r="AK88" s="202">
        <v>4.4000000000000004</v>
      </c>
      <c r="AL88" s="202">
        <v>0</v>
      </c>
      <c r="AM88" s="202">
        <v>0</v>
      </c>
      <c r="AN88" s="202">
        <v>0</v>
      </c>
      <c r="AO88" s="202">
        <v>43.78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16.68</v>
      </c>
      <c r="AV88" s="202">
        <v>0.05</v>
      </c>
      <c r="AW88" s="202">
        <v>0.17</v>
      </c>
      <c r="AX88" s="202">
        <v>0.11</v>
      </c>
      <c r="AY88" s="202">
        <v>0.11</v>
      </c>
    </row>
    <row r="89" spans="1:51">
      <c r="A89" t="s">
        <v>131</v>
      </c>
      <c r="B89" s="202">
        <v>0</v>
      </c>
      <c r="C89" s="202">
        <v>0</v>
      </c>
      <c r="D89" s="202">
        <v>5.2</v>
      </c>
      <c r="E89" s="202">
        <v>0</v>
      </c>
      <c r="F89" s="202">
        <v>0</v>
      </c>
      <c r="G89" s="202">
        <v>8.39</v>
      </c>
      <c r="H89" s="202">
        <v>0</v>
      </c>
      <c r="I89" s="202">
        <v>0</v>
      </c>
      <c r="J89" s="202">
        <v>10.7</v>
      </c>
      <c r="K89" s="202">
        <v>2.95</v>
      </c>
      <c r="L89" s="202">
        <v>9.3800000000000008</v>
      </c>
      <c r="M89" s="202">
        <v>0</v>
      </c>
      <c r="N89" s="202">
        <v>0.05</v>
      </c>
      <c r="O89" s="202">
        <v>0.11</v>
      </c>
      <c r="P89" s="202">
        <v>0.17</v>
      </c>
      <c r="Q89" s="202">
        <v>0.39</v>
      </c>
      <c r="R89" s="202">
        <v>1.28</v>
      </c>
      <c r="S89" s="202">
        <v>0.64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96.1</v>
      </c>
      <c r="AJ89" s="202">
        <v>0</v>
      </c>
      <c r="AK89" s="202">
        <v>4.4000000000000004</v>
      </c>
      <c r="AL89" s="202">
        <v>0</v>
      </c>
      <c r="AM89" s="202">
        <v>0</v>
      </c>
      <c r="AN89" s="202">
        <v>0</v>
      </c>
      <c r="AO89" s="202">
        <v>43.78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16.68</v>
      </c>
      <c r="AV89" s="202">
        <v>0.05</v>
      </c>
      <c r="AW89" s="202">
        <v>0.17</v>
      </c>
      <c r="AX89" s="202">
        <v>0.11</v>
      </c>
      <c r="AY89" s="202">
        <v>0.11</v>
      </c>
    </row>
    <row r="90" spans="1:51">
      <c r="A90" t="s">
        <v>132</v>
      </c>
      <c r="B90" s="202">
        <v>0</v>
      </c>
      <c r="C90" s="202">
        <v>0</v>
      </c>
      <c r="D90" s="202">
        <v>5.2</v>
      </c>
      <c r="E90" s="202">
        <v>0</v>
      </c>
      <c r="F90" s="202">
        <v>0</v>
      </c>
      <c r="G90" s="202">
        <v>8.39</v>
      </c>
      <c r="H90" s="202">
        <v>0</v>
      </c>
      <c r="I90" s="202">
        <v>0</v>
      </c>
      <c r="J90" s="202">
        <v>10.7</v>
      </c>
      <c r="K90" s="202">
        <v>2.95</v>
      </c>
      <c r="L90" s="202">
        <v>9.3800000000000008</v>
      </c>
      <c r="M90" s="202">
        <v>0</v>
      </c>
      <c r="N90" s="202">
        <v>0.05</v>
      </c>
      <c r="O90" s="202">
        <v>0.11</v>
      </c>
      <c r="P90" s="202">
        <v>0.17</v>
      </c>
      <c r="Q90" s="202">
        <v>0.39</v>
      </c>
      <c r="R90" s="202">
        <v>1.28</v>
      </c>
      <c r="S90" s="202">
        <v>0.64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96.1</v>
      </c>
      <c r="AJ90" s="202">
        <v>0</v>
      </c>
      <c r="AK90" s="202">
        <v>4.4000000000000004</v>
      </c>
      <c r="AL90" s="202">
        <v>0</v>
      </c>
      <c r="AM90" s="202">
        <v>0</v>
      </c>
      <c r="AN90" s="202">
        <v>0</v>
      </c>
      <c r="AO90" s="202">
        <v>43.78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16.68</v>
      </c>
      <c r="AV90" s="202">
        <v>0.05</v>
      </c>
      <c r="AW90" s="202">
        <v>0.17</v>
      </c>
      <c r="AX90" s="202">
        <v>0.11</v>
      </c>
      <c r="AY90" s="202">
        <v>0.11</v>
      </c>
    </row>
    <row r="91" spans="1:51">
      <c r="A91" t="s">
        <v>133</v>
      </c>
      <c r="B91" s="202">
        <v>0</v>
      </c>
      <c r="C91" s="202">
        <v>0</v>
      </c>
      <c r="D91" s="202">
        <v>5.27</v>
      </c>
      <c r="E91" s="202">
        <v>0</v>
      </c>
      <c r="F91" s="202">
        <v>0</v>
      </c>
      <c r="G91" s="202">
        <v>8.39</v>
      </c>
      <c r="H91" s="202">
        <v>0</v>
      </c>
      <c r="I91" s="202">
        <v>0</v>
      </c>
      <c r="J91" s="202">
        <v>10.7</v>
      </c>
      <c r="K91" s="202">
        <v>2.95</v>
      </c>
      <c r="L91" s="202">
        <v>9.3800000000000008</v>
      </c>
      <c r="M91" s="202">
        <v>0</v>
      </c>
      <c r="N91" s="202">
        <v>0.05</v>
      </c>
      <c r="O91" s="202">
        <v>0.11</v>
      </c>
      <c r="P91" s="202">
        <v>0.17</v>
      </c>
      <c r="Q91" s="202">
        <v>0.39</v>
      </c>
      <c r="R91" s="202">
        <v>1.28</v>
      </c>
      <c r="S91" s="202">
        <v>0.64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96.1</v>
      </c>
      <c r="AJ91" s="202">
        <v>0</v>
      </c>
      <c r="AK91" s="202">
        <v>3.74</v>
      </c>
      <c r="AL91" s="202">
        <v>0</v>
      </c>
      <c r="AM91" s="202">
        <v>0</v>
      </c>
      <c r="AN91" s="202">
        <v>0</v>
      </c>
      <c r="AO91" s="202">
        <v>43.78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16.68</v>
      </c>
      <c r="AV91" s="202">
        <v>0.05</v>
      </c>
      <c r="AW91" s="202">
        <v>0.17</v>
      </c>
      <c r="AX91" s="202">
        <v>0.12</v>
      </c>
      <c r="AY91" s="202">
        <v>0.11</v>
      </c>
    </row>
    <row r="92" spans="1:51">
      <c r="A92" t="s">
        <v>134</v>
      </c>
      <c r="B92" s="202">
        <v>0</v>
      </c>
      <c r="C92" s="202">
        <v>0</v>
      </c>
      <c r="D92" s="202">
        <v>5.27</v>
      </c>
      <c r="E92" s="202">
        <v>0</v>
      </c>
      <c r="F92" s="202">
        <v>0</v>
      </c>
      <c r="G92" s="202">
        <v>8.39</v>
      </c>
      <c r="H92" s="202">
        <v>0</v>
      </c>
      <c r="I92" s="202">
        <v>0</v>
      </c>
      <c r="J92" s="202">
        <v>10.7</v>
      </c>
      <c r="K92" s="202">
        <v>2.95</v>
      </c>
      <c r="L92" s="202">
        <v>9.3800000000000008</v>
      </c>
      <c r="M92" s="202">
        <v>0</v>
      </c>
      <c r="N92" s="202">
        <v>0.05</v>
      </c>
      <c r="O92" s="202">
        <v>0.11</v>
      </c>
      <c r="P92" s="202">
        <v>0.17</v>
      </c>
      <c r="Q92" s="202">
        <v>0.39</v>
      </c>
      <c r="R92" s="202">
        <v>1.28</v>
      </c>
      <c r="S92" s="202">
        <v>0.64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96.1</v>
      </c>
      <c r="AJ92" s="202">
        <v>0</v>
      </c>
      <c r="AK92" s="202">
        <v>3.74</v>
      </c>
      <c r="AL92" s="202">
        <v>0</v>
      </c>
      <c r="AM92" s="202">
        <v>0</v>
      </c>
      <c r="AN92" s="202">
        <v>0</v>
      </c>
      <c r="AO92" s="202">
        <v>43.78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16.68</v>
      </c>
      <c r="AV92" s="202">
        <v>0.05</v>
      </c>
      <c r="AW92" s="202">
        <v>0.17</v>
      </c>
      <c r="AX92" s="202">
        <v>0.12</v>
      </c>
      <c r="AY92" s="202">
        <v>0.11</v>
      </c>
    </row>
    <row r="93" spans="1:51">
      <c r="A93" t="s">
        <v>135</v>
      </c>
      <c r="B93" s="202">
        <v>0</v>
      </c>
      <c r="C93" s="202">
        <v>0</v>
      </c>
      <c r="D93" s="202">
        <v>5.27</v>
      </c>
      <c r="E93" s="202">
        <v>0</v>
      </c>
      <c r="F93" s="202">
        <v>0</v>
      </c>
      <c r="G93" s="202">
        <v>8.39</v>
      </c>
      <c r="H93" s="202">
        <v>0</v>
      </c>
      <c r="I93" s="202">
        <v>0</v>
      </c>
      <c r="J93" s="202">
        <v>10.7</v>
      </c>
      <c r="K93" s="202">
        <v>2.95</v>
      </c>
      <c r="L93" s="202">
        <v>9.3800000000000008</v>
      </c>
      <c r="M93" s="202">
        <v>0</v>
      </c>
      <c r="N93" s="202">
        <v>0.05</v>
      </c>
      <c r="O93" s="202">
        <v>0.11</v>
      </c>
      <c r="P93" s="202">
        <v>0.17</v>
      </c>
      <c r="Q93" s="202">
        <v>0.39</v>
      </c>
      <c r="R93" s="202">
        <v>1.28</v>
      </c>
      <c r="S93" s="202">
        <v>0.64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96.1</v>
      </c>
      <c r="AJ93" s="202">
        <v>0</v>
      </c>
      <c r="AK93" s="202">
        <v>3.74</v>
      </c>
      <c r="AL93" s="202">
        <v>0</v>
      </c>
      <c r="AM93" s="202">
        <v>0</v>
      </c>
      <c r="AN93" s="202">
        <v>0</v>
      </c>
      <c r="AO93" s="202">
        <v>43.78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16.68</v>
      </c>
      <c r="AV93" s="202">
        <v>0.05</v>
      </c>
      <c r="AW93" s="202">
        <v>0.17</v>
      </c>
      <c r="AX93" s="202">
        <v>0.12</v>
      </c>
      <c r="AY93" s="202">
        <v>0.11</v>
      </c>
    </row>
    <row r="94" spans="1:51">
      <c r="A94" t="s">
        <v>136</v>
      </c>
      <c r="B94" s="202">
        <v>0</v>
      </c>
      <c r="C94" s="202">
        <v>0</v>
      </c>
      <c r="D94" s="202">
        <v>5.27</v>
      </c>
      <c r="E94" s="202">
        <v>0</v>
      </c>
      <c r="F94" s="202">
        <v>0</v>
      </c>
      <c r="G94" s="202">
        <v>8.39</v>
      </c>
      <c r="H94" s="202">
        <v>0</v>
      </c>
      <c r="I94" s="202">
        <v>0</v>
      </c>
      <c r="J94" s="202">
        <v>10.7</v>
      </c>
      <c r="K94" s="202">
        <v>2.95</v>
      </c>
      <c r="L94" s="202">
        <v>9.3800000000000008</v>
      </c>
      <c r="M94" s="202">
        <v>0</v>
      </c>
      <c r="N94" s="202">
        <v>0.05</v>
      </c>
      <c r="O94" s="202">
        <v>0.11</v>
      </c>
      <c r="P94" s="202">
        <v>0.17</v>
      </c>
      <c r="Q94" s="202">
        <v>0.39</v>
      </c>
      <c r="R94" s="202">
        <v>1.28</v>
      </c>
      <c r="S94" s="202">
        <v>0.64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96.1</v>
      </c>
      <c r="AJ94" s="202">
        <v>0</v>
      </c>
      <c r="AK94" s="202">
        <v>3.74</v>
      </c>
      <c r="AL94" s="202">
        <v>0</v>
      </c>
      <c r="AM94" s="202">
        <v>0</v>
      </c>
      <c r="AN94" s="202">
        <v>0</v>
      </c>
      <c r="AO94" s="202">
        <v>43.78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16.68</v>
      </c>
      <c r="AV94" s="202">
        <v>0.05</v>
      </c>
      <c r="AW94" s="202">
        <v>0.17</v>
      </c>
      <c r="AX94" s="202">
        <v>0.12</v>
      </c>
      <c r="AY94" s="202">
        <v>0.11</v>
      </c>
    </row>
    <row r="95" spans="1:51">
      <c r="A95" t="s">
        <v>137</v>
      </c>
      <c r="B95" s="202">
        <v>0</v>
      </c>
      <c r="C95" s="202">
        <v>0</v>
      </c>
      <c r="D95" s="202">
        <v>5.4</v>
      </c>
      <c r="E95" s="202">
        <v>0</v>
      </c>
      <c r="F95" s="202">
        <v>0</v>
      </c>
      <c r="G95" s="202">
        <v>8.39</v>
      </c>
      <c r="H95" s="202">
        <v>0</v>
      </c>
      <c r="I95" s="202">
        <v>0</v>
      </c>
      <c r="J95" s="202">
        <v>10.7</v>
      </c>
      <c r="K95" s="202">
        <v>2.95</v>
      </c>
      <c r="L95" s="202">
        <v>9.3800000000000008</v>
      </c>
      <c r="M95" s="202">
        <v>0</v>
      </c>
      <c r="N95" s="202">
        <v>0.05</v>
      </c>
      <c r="O95" s="202">
        <v>0.11</v>
      </c>
      <c r="P95" s="202">
        <v>0.17</v>
      </c>
      <c r="Q95" s="202">
        <v>0.39</v>
      </c>
      <c r="R95" s="202">
        <v>1.28</v>
      </c>
      <c r="S95" s="202">
        <v>0.64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1.94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96.1</v>
      </c>
      <c r="AJ95" s="202">
        <v>0</v>
      </c>
      <c r="AK95" s="202">
        <v>3.74</v>
      </c>
      <c r="AL95" s="202">
        <v>0</v>
      </c>
      <c r="AM95" s="202">
        <v>0</v>
      </c>
      <c r="AN95" s="202">
        <v>0</v>
      </c>
      <c r="AO95" s="202">
        <v>43.78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16.68</v>
      </c>
      <c r="AV95" s="202">
        <v>0.05</v>
      </c>
      <c r="AW95" s="202">
        <v>0.17</v>
      </c>
      <c r="AX95" s="202">
        <v>0.11</v>
      </c>
      <c r="AY95" s="202">
        <v>0.11</v>
      </c>
    </row>
    <row r="96" spans="1:51">
      <c r="A96" t="s">
        <v>138</v>
      </c>
      <c r="B96" s="202">
        <v>0</v>
      </c>
      <c r="C96" s="202">
        <v>0</v>
      </c>
      <c r="D96" s="202">
        <v>5.4</v>
      </c>
      <c r="E96" s="202">
        <v>0</v>
      </c>
      <c r="F96" s="202">
        <v>0</v>
      </c>
      <c r="G96" s="202">
        <v>8.39</v>
      </c>
      <c r="H96" s="202">
        <v>0</v>
      </c>
      <c r="I96" s="202">
        <v>0</v>
      </c>
      <c r="J96" s="202">
        <v>10.7</v>
      </c>
      <c r="K96" s="202">
        <v>2.95</v>
      </c>
      <c r="L96" s="202">
        <v>9.3800000000000008</v>
      </c>
      <c r="M96" s="202">
        <v>0</v>
      </c>
      <c r="N96" s="202">
        <v>0.05</v>
      </c>
      <c r="O96" s="202">
        <v>0.11</v>
      </c>
      <c r="P96" s="202">
        <v>0.17</v>
      </c>
      <c r="Q96" s="202">
        <v>0.39</v>
      </c>
      <c r="R96" s="202">
        <v>1.28</v>
      </c>
      <c r="S96" s="202">
        <v>0.64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1.94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96.1</v>
      </c>
      <c r="AJ96" s="202">
        <v>0</v>
      </c>
      <c r="AK96" s="202">
        <v>3.74</v>
      </c>
      <c r="AL96" s="202">
        <v>0</v>
      </c>
      <c r="AM96" s="202">
        <v>0</v>
      </c>
      <c r="AN96" s="202">
        <v>0</v>
      </c>
      <c r="AO96" s="202">
        <v>43.78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16.68</v>
      </c>
      <c r="AV96" s="202">
        <v>0.05</v>
      </c>
      <c r="AW96" s="202">
        <v>0.17</v>
      </c>
      <c r="AX96" s="202">
        <v>0.11</v>
      </c>
      <c r="AY96" s="202">
        <v>0.11</v>
      </c>
    </row>
    <row r="97" spans="1:51">
      <c r="A97" t="s">
        <v>139</v>
      </c>
      <c r="B97" s="202">
        <v>0</v>
      </c>
      <c r="C97" s="202">
        <v>0</v>
      </c>
      <c r="D97" s="202">
        <v>5.4</v>
      </c>
      <c r="E97" s="202">
        <v>0</v>
      </c>
      <c r="F97" s="202">
        <v>0</v>
      </c>
      <c r="G97" s="202">
        <v>8.39</v>
      </c>
      <c r="H97" s="202">
        <v>0</v>
      </c>
      <c r="I97" s="202">
        <v>0</v>
      </c>
      <c r="J97" s="202">
        <v>10.7</v>
      </c>
      <c r="K97" s="202">
        <v>2.95</v>
      </c>
      <c r="L97" s="202">
        <v>9.3800000000000008</v>
      </c>
      <c r="M97" s="202">
        <v>0</v>
      </c>
      <c r="N97" s="202">
        <v>0.05</v>
      </c>
      <c r="O97" s="202">
        <v>0.11</v>
      </c>
      <c r="P97" s="202">
        <v>0.17</v>
      </c>
      <c r="Q97" s="202">
        <v>0.4</v>
      </c>
      <c r="R97" s="202">
        <v>1.28</v>
      </c>
      <c r="S97" s="202">
        <v>0.65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1.94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96.1</v>
      </c>
      <c r="AJ97" s="202">
        <v>0</v>
      </c>
      <c r="AK97" s="202">
        <v>3.74</v>
      </c>
      <c r="AL97" s="202">
        <v>0</v>
      </c>
      <c r="AM97" s="202">
        <v>0</v>
      </c>
      <c r="AN97" s="202">
        <v>0</v>
      </c>
      <c r="AO97" s="202">
        <v>43.78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16.68</v>
      </c>
      <c r="AV97" s="202">
        <v>0.05</v>
      </c>
      <c r="AW97" s="202">
        <v>0.17</v>
      </c>
      <c r="AX97" s="202">
        <v>0.11</v>
      </c>
      <c r="AY97" s="202">
        <v>0.11</v>
      </c>
    </row>
    <row r="98" spans="1:51">
      <c r="A98" t="s">
        <v>140</v>
      </c>
      <c r="B98" s="202">
        <v>0</v>
      </c>
      <c r="C98" s="202">
        <v>0</v>
      </c>
      <c r="D98" s="202">
        <v>5.4</v>
      </c>
      <c r="E98" s="202">
        <v>0</v>
      </c>
      <c r="F98" s="202">
        <v>0</v>
      </c>
      <c r="G98" s="202">
        <v>8.39</v>
      </c>
      <c r="H98" s="202">
        <v>0</v>
      </c>
      <c r="I98" s="202">
        <v>0</v>
      </c>
      <c r="J98" s="202">
        <v>10.7</v>
      </c>
      <c r="K98" s="202">
        <v>2.95</v>
      </c>
      <c r="L98" s="202">
        <v>9.3800000000000008</v>
      </c>
      <c r="M98" s="202">
        <v>0</v>
      </c>
      <c r="N98" s="202">
        <v>0.05</v>
      </c>
      <c r="O98" s="202">
        <v>0.11</v>
      </c>
      <c r="P98" s="202">
        <v>0.17</v>
      </c>
      <c r="Q98" s="202">
        <v>0.4</v>
      </c>
      <c r="R98" s="202">
        <v>1.28</v>
      </c>
      <c r="S98" s="202">
        <v>0.65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1.94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96.1</v>
      </c>
      <c r="AJ98" s="202">
        <v>0</v>
      </c>
      <c r="AK98" s="202">
        <v>3.74</v>
      </c>
      <c r="AL98" s="202">
        <v>0</v>
      </c>
      <c r="AM98" s="202">
        <v>0</v>
      </c>
      <c r="AN98" s="202">
        <v>0</v>
      </c>
      <c r="AO98" s="202">
        <v>43.78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16.68</v>
      </c>
      <c r="AV98" s="202">
        <v>0.05</v>
      </c>
      <c r="AW98" s="202">
        <v>0.17</v>
      </c>
      <c r="AX98" s="202">
        <v>0.11</v>
      </c>
      <c r="AY98" s="202">
        <v>0.11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0.12631999999999993</v>
      </c>
      <c r="E99">
        <f t="shared" si="0"/>
        <v>0</v>
      </c>
      <c r="F99">
        <f t="shared" si="0"/>
        <v>0</v>
      </c>
      <c r="G99">
        <f t="shared" si="0"/>
        <v>0.20207999999999987</v>
      </c>
      <c r="H99">
        <f t="shared" si="0"/>
        <v>0</v>
      </c>
      <c r="I99">
        <f t="shared" si="0"/>
        <v>0</v>
      </c>
      <c r="J99">
        <f t="shared" si="0"/>
        <v>0.25700000000000034</v>
      </c>
      <c r="K99">
        <f t="shared" si="0"/>
        <v>7.0799999999999863E-2</v>
      </c>
      <c r="L99">
        <f t="shared" si="0"/>
        <v>0.20875750000000015</v>
      </c>
      <c r="M99">
        <f t="shared" si="0"/>
        <v>0</v>
      </c>
      <c r="N99">
        <f t="shared" si="0"/>
        <v>2.2269999999999977E-2</v>
      </c>
      <c r="O99">
        <f t="shared" si="0"/>
        <v>2.4610000000000003E-2</v>
      </c>
      <c r="P99">
        <f t="shared" si="0"/>
        <v>4.9979999999999941E-2</v>
      </c>
      <c r="Q99">
        <f t="shared" si="0"/>
        <v>6.0574999999999986E-3</v>
      </c>
      <c r="R99">
        <f t="shared" si="0"/>
        <v>3.1449999999999957E-2</v>
      </c>
      <c r="S99">
        <f t="shared" si="0"/>
        <v>1.5557499999999985E-2</v>
      </c>
      <c r="T99">
        <f t="shared" si="0"/>
        <v>3.0155000000000029E-2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4.7339999999999986E-2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2.306400000000004</v>
      </c>
      <c r="AJ99">
        <f t="shared" si="0"/>
        <v>0</v>
      </c>
      <c r="AK99">
        <f t="shared" si="0"/>
        <v>9.0420000000000084E-2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1.059480000000002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0.3292775000000005</v>
      </c>
      <c r="AV99">
        <f t="shared" si="0"/>
        <v>1.4099999999999976E-3</v>
      </c>
      <c r="AW99">
        <f t="shared" si="0"/>
        <v>3.4849999999999989E-3</v>
      </c>
      <c r="AX99">
        <f t="shared" si="0"/>
        <v>2.6699999999999988E-3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13.11</v>
      </c>
      <c r="E3" s="202">
        <v>0</v>
      </c>
      <c r="F3" s="202">
        <v>0</v>
      </c>
      <c r="G3" s="202">
        <v>21.36</v>
      </c>
      <c r="H3" s="202">
        <v>0</v>
      </c>
      <c r="I3" s="202">
        <v>0</v>
      </c>
      <c r="J3" s="202">
        <v>26.58</v>
      </c>
      <c r="K3" s="202">
        <v>4.3600000000000003</v>
      </c>
      <c r="L3" s="202">
        <v>59.51</v>
      </c>
      <c r="M3" s="202">
        <v>0</v>
      </c>
      <c r="N3" s="202">
        <v>1.17</v>
      </c>
      <c r="O3" s="202">
        <v>0</v>
      </c>
      <c r="P3" s="202">
        <v>1.34</v>
      </c>
      <c r="Q3" s="202">
        <v>0.2</v>
      </c>
      <c r="R3" s="202">
        <v>0.41</v>
      </c>
      <c r="S3" s="202">
        <v>0.26</v>
      </c>
      <c r="T3" s="202">
        <v>0</v>
      </c>
      <c r="U3" s="202">
        <v>2.02</v>
      </c>
      <c r="V3" s="202">
        <v>0.67</v>
      </c>
      <c r="W3" s="202">
        <v>0.33</v>
      </c>
      <c r="X3" s="202">
        <v>0.97</v>
      </c>
      <c r="Y3" s="202">
        <v>0</v>
      </c>
      <c r="Z3" s="202">
        <v>2.5</v>
      </c>
      <c r="AA3" s="202">
        <v>0.89</v>
      </c>
      <c r="AB3" s="202">
        <v>0</v>
      </c>
      <c r="AC3" s="202">
        <v>14.01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61.7</v>
      </c>
      <c r="AJ3" s="202">
        <v>0</v>
      </c>
      <c r="AK3" s="202">
        <v>11.16</v>
      </c>
      <c r="AL3" s="202">
        <v>0</v>
      </c>
      <c r="AM3" s="202">
        <v>0</v>
      </c>
      <c r="AN3" s="202">
        <v>0</v>
      </c>
      <c r="AO3" s="202">
        <v>134.86000000000001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13.11</v>
      </c>
      <c r="E4" s="202">
        <v>0</v>
      </c>
      <c r="F4" s="202">
        <v>0</v>
      </c>
      <c r="G4" s="202">
        <v>21.36</v>
      </c>
      <c r="H4" s="202">
        <v>0</v>
      </c>
      <c r="I4" s="202">
        <v>0</v>
      </c>
      <c r="J4" s="202">
        <v>26.58</v>
      </c>
      <c r="K4" s="202">
        <v>4.3600000000000003</v>
      </c>
      <c r="L4" s="202">
        <v>88.55</v>
      </c>
      <c r="M4" s="202">
        <v>0</v>
      </c>
      <c r="N4" s="202">
        <v>1.17</v>
      </c>
      <c r="O4" s="202">
        <v>0</v>
      </c>
      <c r="P4" s="202">
        <v>1.34</v>
      </c>
      <c r="Q4" s="202">
        <v>0.2</v>
      </c>
      <c r="R4" s="202">
        <v>0.41</v>
      </c>
      <c r="S4" s="202">
        <v>0.26</v>
      </c>
      <c r="T4" s="202">
        <v>0</v>
      </c>
      <c r="U4" s="202">
        <v>2.02</v>
      </c>
      <c r="V4" s="202">
        <v>0.21</v>
      </c>
      <c r="W4" s="202">
        <v>0.33</v>
      </c>
      <c r="X4" s="202">
        <v>0.97</v>
      </c>
      <c r="Y4" s="202">
        <v>0</v>
      </c>
      <c r="Z4" s="202">
        <v>2.5</v>
      </c>
      <c r="AA4" s="202">
        <v>0.89</v>
      </c>
      <c r="AB4" s="202">
        <v>0</v>
      </c>
      <c r="AC4" s="202">
        <v>14.01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61.7</v>
      </c>
      <c r="AJ4" s="202">
        <v>0</v>
      </c>
      <c r="AK4" s="202">
        <v>11.16</v>
      </c>
      <c r="AL4" s="202">
        <v>0</v>
      </c>
      <c r="AM4" s="202">
        <v>0</v>
      </c>
      <c r="AN4" s="202">
        <v>0</v>
      </c>
      <c r="AO4" s="202">
        <v>134.86000000000001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13.11</v>
      </c>
      <c r="E5" s="202">
        <v>0</v>
      </c>
      <c r="F5" s="202">
        <v>0</v>
      </c>
      <c r="G5" s="202">
        <v>21.36</v>
      </c>
      <c r="H5" s="202">
        <v>0</v>
      </c>
      <c r="I5" s="202">
        <v>0</v>
      </c>
      <c r="J5" s="202">
        <v>26.58</v>
      </c>
      <c r="K5" s="202">
        <v>4.3600000000000003</v>
      </c>
      <c r="L5" s="202">
        <v>175.66</v>
      </c>
      <c r="M5" s="202">
        <v>0</v>
      </c>
      <c r="N5" s="202">
        <v>1.17</v>
      </c>
      <c r="O5" s="202">
        <v>0</v>
      </c>
      <c r="P5" s="202">
        <v>1.34</v>
      </c>
      <c r="Q5" s="202">
        <v>0.2</v>
      </c>
      <c r="R5" s="202">
        <v>0.41</v>
      </c>
      <c r="S5" s="202">
        <v>0.26</v>
      </c>
      <c r="T5" s="202">
        <v>0</v>
      </c>
      <c r="U5" s="202">
        <v>2.02</v>
      </c>
      <c r="V5" s="202">
        <v>0.2</v>
      </c>
      <c r="W5" s="202">
        <v>0.33</v>
      </c>
      <c r="X5" s="202">
        <v>0.97</v>
      </c>
      <c r="Y5" s="202">
        <v>0</v>
      </c>
      <c r="Z5" s="202">
        <v>2.5</v>
      </c>
      <c r="AA5" s="202">
        <v>0.89</v>
      </c>
      <c r="AB5" s="202">
        <v>0</v>
      </c>
      <c r="AC5" s="202">
        <v>14.01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61.7</v>
      </c>
      <c r="AJ5" s="202">
        <v>0</v>
      </c>
      <c r="AK5" s="202">
        <v>11.16</v>
      </c>
      <c r="AL5" s="202">
        <v>0</v>
      </c>
      <c r="AM5" s="202">
        <v>0</v>
      </c>
      <c r="AN5" s="202">
        <v>0</v>
      </c>
      <c r="AO5" s="202">
        <v>134.86000000000001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13.11</v>
      </c>
      <c r="E6" s="202">
        <v>0</v>
      </c>
      <c r="F6" s="202">
        <v>0</v>
      </c>
      <c r="G6" s="202">
        <v>21.36</v>
      </c>
      <c r="H6" s="202">
        <v>0</v>
      </c>
      <c r="I6" s="202">
        <v>0</v>
      </c>
      <c r="J6" s="202">
        <v>26.58</v>
      </c>
      <c r="K6" s="202">
        <v>4.3600000000000003</v>
      </c>
      <c r="L6" s="202">
        <v>262.3</v>
      </c>
      <c r="M6" s="202">
        <v>0</v>
      </c>
      <c r="N6" s="202">
        <v>1.17</v>
      </c>
      <c r="O6" s="202">
        <v>0</v>
      </c>
      <c r="P6" s="202">
        <v>1.34</v>
      </c>
      <c r="Q6" s="202">
        <v>0.2</v>
      </c>
      <c r="R6" s="202">
        <v>0.41</v>
      </c>
      <c r="S6" s="202">
        <v>0.26</v>
      </c>
      <c r="T6" s="202">
        <v>0</v>
      </c>
      <c r="U6" s="202">
        <v>2.02</v>
      </c>
      <c r="V6" s="202">
        <v>0.2</v>
      </c>
      <c r="W6" s="202">
        <v>0.33</v>
      </c>
      <c r="X6" s="202">
        <v>0.97</v>
      </c>
      <c r="Y6" s="202">
        <v>0</v>
      </c>
      <c r="Z6" s="202">
        <v>2.5</v>
      </c>
      <c r="AA6" s="202">
        <v>0.89</v>
      </c>
      <c r="AB6" s="202">
        <v>0</v>
      </c>
      <c r="AC6" s="202">
        <v>14.01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61.7</v>
      </c>
      <c r="AJ6" s="202">
        <v>0</v>
      </c>
      <c r="AK6" s="202">
        <v>11.16</v>
      </c>
      <c r="AL6" s="202">
        <v>0</v>
      </c>
      <c r="AM6" s="202">
        <v>0</v>
      </c>
      <c r="AN6" s="202">
        <v>0</v>
      </c>
      <c r="AO6" s="202">
        <v>134.86000000000001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13.11</v>
      </c>
      <c r="E7" s="202">
        <v>0</v>
      </c>
      <c r="F7" s="202">
        <v>0</v>
      </c>
      <c r="G7" s="202">
        <v>21.36</v>
      </c>
      <c r="H7" s="202">
        <v>0</v>
      </c>
      <c r="I7" s="202">
        <v>0</v>
      </c>
      <c r="J7" s="202">
        <v>26.58</v>
      </c>
      <c r="K7" s="202">
        <v>4.3600000000000003</v>
      </c>
      <c r="L7" s="202">
        <v>262.3</v>
      </c>
      <c r="M7" s="202">
        <v>0</v>
      </c>
      <c r="N7" s="202">
        <v>1.17</v>
      </c>
      <c r="O7" s="202">
        <v>0</v>
      </c>
      <c r="P7" s="202">
        <v>1.34</v>
      </c>
      <c r="Q7" s="202">
        <v>2.96</v>
      </c>
      <c r="R7" s="202">
        <v>6.09</v>
      </c>
      <c r="S7" s="202">
        <v>3.79</v>
      </c>
      <c r="T7" s="202">
        <v>0</v>
      </c>
      <c r="U7" s="202">
        <v>2.02</v>
      </c>
      <c r="V7" s="202">
        <v>2.98</v>
      </c>
      <c r="W7" s="202">
        <v>0.33</v>
      </c>
      <c r="X7" s="202">
        <v>0.97</v>
      </c>
      <c r="Y7" s="202">
        <v>0</v>
      </c>
      <c r="Z7" s="202">
        <v>29.91</v>
      </c>
      <c r="AA7" s="202">
        <v>16.18</v>
      </c>
      <c r="AB7" s="202">
        <v>0</v>
      </c>
      <c r="AC7" s="202">
        <v>14.01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61.7</v>
      </c>
      <c r="AJ7" s="202">
        <v>0</v>
      </c>
      <c r="AK7" s="202">
        <v>11.16</v>
      </c>
      <c r="AL7" s="202">
        <v>0</v>
      </c>
      <c r="AM7" s="202">
        <v>0</v>
      </c>
      <c r="AN7" s="202">
        <v>0</v>
      </c>
      <c r="AO7" s="202">
        <v>134.86000000000001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13.11</v>
      </c>
      <c r="E8" s="202">
        <v>0</v>
      </c>
      <c r="F8" s="202">
        <v>0</v>
      </c>
      <c r="G8" s="202">
        <v>21.36</v>
      </c>
      <c r="H8" s="202">
        <v>0</v>
      </c>
      <c r="I8" s="202">
        <v>0</v>
      </c>
      <c r="J8" s="202">
        <v>26.58</v>
      </c>
      <c r="K8" s="202">
        <v>4.3600000000000003</v>
      </c>
      <c r="L8" s="202">
        <v>262.3</v>
      </c>
      <c r="M8" s="202">
        <v>0</v>
      </c>
      <c r="N8" s="202">
        <v>1.17</v>
      </c>
      <c r="O8" s="202">
        <v>0</v>
      </c>
      <c r="P8" s="202">
        <v>1.34</v>
      </c>
      <c r="Q8" s="202">
        <v>2.96</v>
      </c>
      <c r="R8" s="202">
        <v>6.09</v>
      </c>
      <c r="S8" s="202">
        <v>3.79</v>
      </c>
      <c r="T8" s="202">
        <v>0</v>
      </c>
      <c r="U8" s="202">
        <v>2.02</v>
      </c>
      <c r="V8" s="202">
        <v>2.98</v>
      </c>
      <c r="W8" s="202">
        <v>0.33</v>
      </c>
      <c r="X8" s="202">
        <v>0.97</v>
      </c>
      <c r="Y8" s="202">
        <v>0</v>
      </c>
      <c r="Z8" s="202">
        <v>58.59</v>
      </c>
      <c r="AA8" s="202">
        <v>19.920000000000002</v>
      </c>
      <c r="AB8" s="202">
        <v>0</v>
      </c>
      <c r="AC8" s="202">
        <v>14.01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61.7</v>
      </c>
      <c r="AJ8" s="202">
        <v>0</v>
      </c>
      <c r="AK8" s="202">
        <v>11.16</v>
      </c>
      <c r="AL8" s="202">
        <v>0</v>
      </c>
      <c r="AM8" s="202">
        <v>0</v>
      </c>
      <c r="AN8" s="202">
        <v>0</v>
      </c>
      <c r="AO8" s="202">
        <v>134.86000000000001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13.11</v>
      </c>
      <c r="E9" s="202">
        <v>0</v>
      </c>
      <c r="F9" s="202">
        <v>0</v>
      </c>
      <c r="G9" s="202">
        <v>21.36</v>
      </c>
      <c r="H9" s="202">
        <v>0</v>
      </c>
      <c r="I9" s="202">
        <v>0</v>
      </c>
      <c r="J9" s="202">
        <v>26.58</v>
      </c>
      <c r="K9" s="202">
        <v>4.3600000000000003</v>
      </c>
      <c r="L9" s="202">
        <v>262.3</v>
      </c>
      <c r="M9" s="202">
        <v>0</v>
      </c>
      <c r="N9" s="202">
        <v>1.17</v>
      </c>
      <c r="O9" s="202">
        <v>0</v>
      </c>
      <c r="P9" s="202">
        <v>1.34</v>
      </c>
      <c r="Q9" s="202">
        <v>2.96</v>
      </c>
      <c r="R9" s="202">
        <v>6.09</v>
      </c>
      <c r="S9" s="202">
        <v>3.79</v>
      </c>
      <c r="T9" s="202">
        <v>0</v>
      </c>
      <c r="U9" s="202">
        <v>2.02</v>
      </c>
      <c r="V9" s="202">
        <v>2.98</v>
      </c>
      <c r="W9" s="202">
        <v>0.33</v>
      </c>
      <c r="X9" s="202">
        <v>0.97</v>
      </c>
      <c r="Y9" s="202">
        <v>0</v>
      </c>
      <c r="Z9" s="202">
        <v>58.59</v>
      </c>
      <c r="AA9" s="202">
        <v>19.920000000000002</v>
      </c>
      <c r="AB9" s="202">
        <v>0</v>
      </c>
      <c r="AC9" s="202">
        <v>14.01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61.7</v>
      </c>
      <c r="AJ9" s="202">
        <v>0</v>
      </c>
      <c r="AK9" s="202">
        <v>11.16</v>
      </c>
      <c r="AL9" s="202">
        <v>0</v>
      </c>
      <c r="AM9" s="202">
        <v>0</v>
      </c>
      <c r="AN9" s="202">
        <v>0</v>
      </c>
      <c r="AO9" s="202">
        <v>134.86000000000001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13.11</v>
      </c>
      <c r="E10" s="202">
        <v>0</v>
      </c>
      <c r="F10" s="202">
        <v>0</v>
      </c>
      <c r="G10" s="202">
        <v>21.36</v>
      </c>
      <c r="H10" s="202">
        <v>0</v>
      </c>
      <c r="I10" s="202">
        <v>0</v>
      </c>
      <c r="J10" s="202">
        <v>26.58</v>
      </c>
      <c r="K10" s="202">
        <v>4.3600000000000003</v>
      </c>
      <c r="L10" s="202">
        <v>262.3</v>
      </c>
      <c r="M10" s="202">
        <v>0</v>
      </c>
      <c r="N10" s="202">
        <v>1.17</v>
      </c>
      <c r="O10" s="202">
        <v>0</v>
      </c>
      <c r="P10" s="202">
        <v>1.34</v>
      </c>
      <c r="Q10" s="202">
        <v>2.96</v>
      </c>
      <c r="R10" s="202">
        <v>6.09</v>
      </c>
      <c r="S10" s="202">
        <v>3.79</v>
      </c>
      <c r="T10" s="202">
        <v>0</v>
      </c>
      <c r="U10" s="202">
        <v>2.02</v>
      </c>
      <c r="V10" s="202">
        <v>2.98</v>
      </c>
      <c r="W10" s="202">
        <v>0.33</v>
      </c>
      <c r="X10" s="202">
        <v>0.97</v>
      </c>
      <c r="Y10" s="202">
        <v>0</v>
      </c>
      <c r="Z10" s="202">
        <v>58.59</v>
      </c>
      <c r="AA10" s="202">
        <v>19.920000000000002</v>
      </c>
      <c r="AB10" s="202">
        <v>0</v>
      </c>
      <c r="AC10" s="202">
        <v>14.01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61.7</v>
      </c>
      <c r="AJ10" s="202">
        <v>0</v>
      </c>
      <c r="AK10" s="202">
        <v>11.16</v>
      </c>
      <c r="AL10" s="202">
        <v>0</v>
      </c>
      <c r="AM10" s="202">
        <v>0</v>
      </c>
      <c r="AN10" s="202">
        <v>0</v>
      </c>
      <c r="AO10" s="202">
        <v>134.86000000000001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13.11</v>
      </c>
      <c r="E11" s="202">
        <v>0</v>
      </c>
      <c r="F11" s="202">
        <v>0</v>
      </c>
      <c r="G11" s="202">
        <v>21.36</v>
      </c>
      <c r="H11" s="202">
        <v>0</v>
      </c>
      <c r="I11" s="202">
        <v>0</v>
      </c>
      <c r="J11" s="202">
        <v>26.58</v>
      </c>
      <c r="K11" s="202">
        <v>4.3600000000000003</v>
      </c>
      <c r="L11" s="202">
        <v>262.3</v>
      </c>
      <c r="M11" s="202">
        <v>0</v>
      </c>
      <c r="N11" s="202">
        <v>1.17</v>
      </c>
      <c r="O11" s="202">
        <v>0</v>
      </c>
      <c r="P11" s="202">
        <v>1.34</v>
      </c>
      <c r="Q11" s="202">
        <v>2.96</v>
      </c>
      <c r="R11" s="202">
        <v>6.09</v>
      </c>
      <c r="S11" s="202">
        <v>3.79</v>
      </c>
      <c r="T11" s="202">
        <v>0</v>
      </c>
      <c r="U11" s="202">
        <v>2.02</v>
      </c>
      <c r="V11" s="202">
        <v>2.98</v>
      </c>
      <c r="W11" s="202">
        <v>0.33</v>
      </c>
      <c r="X11" s="202">
        <v>0.97</v>
      </c>
      <c r="Y11" s="202">
        <v>0</v>
      </c>
      <c r="Z11" s="202">
        <v>58.59</v>
      </c>
      <c r="AA11" s="202">
        <v>19.920000000000002</v>
      </c>
      <c r="AB11" s="202">
        <v>0</v>
      </c>
      <c r="AC11" s="202">
        <v>14.01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61.7</v>
      </c>
      <c r="AJ11" s="202">
        <v>0</v>
      </c>
      <c r="AK11" s="202">
        <v>11.16</v>
      </c>
      <c r="AL11" s="202">
        <v>0</v>
      </c>
      <c r="AM11" s="202">
        <v>0</v>
      </c>
      <c r="AN11" s="202">
        <v>0</v>
      </c>
      <c r="AO11" s="202">
        <v>134.86000000000001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13.11</v>
      </c>
      <c r="E12" s="202">
        <v>0</v>
      </c>
      <c r="F12" s="202">
        <v>0</v>
      </c>
      <c r="G12" s="202">
        <v>21.36</v>
      </c>
      <c r="H12" s="202">
        <v>0</v>
      </c>
      <c r="I12" s="202">
        <v>0</v>
      </c>
      <c r="J12" s="202">
        <v>26.58</v>
      </c>
      <c r="K12" s="202">
        <v>4.3600000000000003</v>
      </c>
      <c r="L12" s="202">
        <v>260.52</v>
      </c>
      <c r="M12" s="202">
        <v>0</v>
      </c>
      <c r="N12" s="202">
        <v>1.17</v>
      </c>
      <c r="O12" s="202">
        <v>0</v>
      </c>
      <c r="P12" s="202">
        <v>1.34</v>
      </c>
      <c r="Q12" s="202">
        <v>2.76</v>
      </c>
      <c r="R12" s="202">
        <v>5.97</v>
      </c>
      <c r="S12" s="202">
        <v>3.79</v>
      </c>
      <c r="T12" s="202">
        <v>0</v>
      </c>
      <c r="U12" s="202">
        <v>2.02</v>
      </c>
      <c r="V12" s="202">
        <v>2.98</v>
      </c>
      <c r="W12" s="202">
        <v>0.33</v>
      </c>
      <c r="X12" s="202">
        <v>0.97</v>
      </c>
      <c r="Y12" s="202">
        <v>0</v>
      </c>
      <c r="Z12" s="202">
        <v>58.59</v>
      </c>
      <c r="AA12" s="202">
        <v>9.94</v>
      </c>
      <c r="AB12" s="202">
        <v>0</v>
      </c>
      <c r="AC12" s="202">
        <v>14.01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61.7</v>
      </c>
      <c r="AJ12" s="202">
        <v>0</v>
      </c>
      <c r="AK12" s="202">
        <v>11.16</v>
      </c>
      <c r="AL12" s="202">
        <v>0</v>
      </c>
      <c r="AM12" s="202">
        <v>0</v>
      </c>
      <c r="AN12" s="202">
        <v>0</v>
      </c>
      <c r="AO12" s="202">
        <v>134.86000000000001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21.36</v>
      </c>
      <c r="H13" s="202">
        <v>0</v>
      </c>
      <c r="I13" s="202">
        <v>0</v>
      </c>
      <c r="J13" s="202">
        <v>26.58</v>
      </c>
      <c r="K13" s="202">
        <v>4.3600000000000003</v>
      </c>
      <c r="L13" s="202">
        <v>260.52</v>
      </c>
      <c r="M13" s="202">
        <v>0</v>
      </c>
      <c r="N13" s="202">
        <v>1.17</v>
      </c>
      <c r="O13" s="202">
        <v>0</v>
      </c>
      <c r="P13" s="202">
        <v>1.34</v>
      </c>
      <c r="Q13" s="202">
        <v>2.76</v>
      </c>
      <c r="R13" s="202">
        <v>5.97</v>
      </c>
      <c r="S13" s="202">
        <v>3.79</v>
      </c>
      <c r="T13" s="202">
        <v>0</v>
      </c>
      <c r="U13" s="202">
        <v>2.02</v>
      </c>
      <c r="V13" s="202">
        <v>2.98</v>
      </c>
      <c r="W13" s="202">
        <v>0.33</v>
      </c>
      <c r="X13" s="202">
        <v>0.97</v>
      </c>
      <c r="Y13" s="202">
        <v>0</v>
      </c>
      <c r="Z13" s="202">
        <v>58.59</v>
      </c>
      <c r="AA13" s="202">
        <v>9.94</v>
      </c>
      <c r="AB13" s="202">
        <v>0</v>
      </c>
      <c r="AC13" s="202">
        <v>14.01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61.7</v>
      </c>
      <c r="AJ13" s="202">
        <v>0</v>
      </c>
      <c r="AK13" s="202">
        <v>11.16</v>
      </c>
      <c r="AL13" s="202">
        <v>0</v>
      </c>
      <c r="AM13" s="202">
        <v>0</v>
      </c>
      <c r="AN13" s="202">
        <v>0</v>
      </c>
      <c r="AO13" s="202">
        <v>134.86000000000001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21.36</v>
      </c>
      <c r="H14" s="202">
        <v>0</v>
      </c>
      <c r="I14" s="202">
        <v>0</v>
      </c>
      <c r="J14" s="202">
        <v>26.58</v>
      </c>
      <c r="K14" s="202">
        <v>4.3600000000000003</v>
      </c>
      <c r="L14" s="202">
        <v>260.52</v>
      </c>
      <c r="M14" s="202">
        <v>0</v>
      </c>
      <c r="N14" s="202">
        <v>1.17</v>
      </c>
      <c r="O14" s="202">
        <v>0</v>
      </c>
      <c r="P14" s="202">
        <v>1.34</v>
      </c>
      <c r="Q14" s="202">
        <v>2.76</v>
      </c>
      <c r="R14" s="202">
        <v>5.97</v>
      </c>
      <c r="S14" s="202">
        <v>3.79</v>
      </c>
      <c r="T14" s="202">
        <v>0</v>
      </c>
      <c r="U14" s="202">
        <v>2.02</v>
      </c>
      <c r="V14" s="202">
        <v>2.98</v>
      </c>
      <c r="W14" s="202">
        <v>0.33</v>
      </c>
      <c r="X14" s="202">
        <v>0.97</v>
      </c>
      <c r="Y14" s="202">
        <v>0</v>
      </c>
      <c r="Z14" s="202">
        <v>49.38</v>
      </c>
      <c r="AA14" s="202">
        <v>9.94</v>
      </c>
      <c r="AB14" s="202">
        <v>0</v>
      </c>
      <c r="AC14" s="202">
        <v>14.01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61.7</v>
      </c>
      <c r="AJ14" s="202">
        <v>0</v>
      </c>
      <c r="AK14" s="202">
        <v>11.16</v>
      </c>
      <c r="AL14" s="202">
        <v>0</v>
      </c>
      <c r="AM14" s="202">
        <v>0</v>
      </c>
      <c r="AN14" s="202">
        <v>0</v>
      </c>
      <c r="AO14" s="202">
        <v>134.86000000000001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21.36</v>
      </c>
      <c r="H15" s="202">
        <v>0</v>
      </c>
      <c r="I15" s="202">
        <v>0</v>
      </c>
      <c r="J15" s="202">
        <v>26.58</v>
      </c>
      <c r="K15" s="202">
        <v>4.3600000000000003</v>
      </c>
      <c r="L15" s="202">
        <v>260.52</v>
      </c>
      <c r="M15" s="202">
        <v>0</v>
      </c>
      <c r="N15" s="202">
        <v>1.17</v>
      </c>
      <c r="O15" s="202">
        <v>0</v>
      </c>
      <c r="P15" s="202">
        <v>1.34</v>
      </c>
      <c r="Q15" s="202">
        <v>2.76</v>
      </c>
      <c r="R15" s="202">
        <v>5.97</v>
      </c>
      <c r="S15" s="202">
        <v>3.79</v>
      </c>
      <c r="T15" s="202">
        <v>0</v>
      </c>
      <c r="U15" s="202">
        <v>2.02</v>
      </c>
      <c r="V15" s="202">
        <v>2.98</v>
      </c>
      <c r="W15" s="202">
        <v>0.33</v>
      </c>
      <c r="X15" s="202">
        <v>0.97</v>
      </c>
      <c r="Y15" s="202">
        <v>0</v>
      </c>
      <c r="Z15" s="202">
        <v>58.59</v>
      </c>
      <c r="AA15" s="202">
        <v>9.94</v>
      </c>
      <c r="AB15" s="202">
        <v>0</v>
      </c>
      <c r="AC15" s="202">
        <v>14.01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61.7</v>
      </c>
      <c r="AJ15" s="202">
        <v>0</v>
      </c>
      <c r="AK15" s="202">
        <v>11.16</v>
      </c>
      <c r="AL15" s="202">
        <v>0</v>
      </c>
      <c r="AM15" s="202">
        <v>0</v>
      </c>
      <c r="AN15" s="202">
        <v>0</v>
      </c>
      <c r="AO15" s="202">
        <v>134.86000000000001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21.36</v>
      </c>
      <c r="H16" s="202">
        <v>0</v>
      </c>
      <c r="I16" s="202">
        <v>0</v>
      </c>
      <c r="J16" s="202">
        <v>26.58</v>
      </c>
      <c r="K16" s="202">
        <v>4.3600000000000003</v>
      </c>
      <c r="L16" s="202">
        <v>260.52</v>
      </c>
      <c r="M16" s="202">
        <v>0</v>
      </c>
      <c r="N16" s="202">
        <v>1.17</v>
      </c>
      <c r="O16" s="202">
        <v>0</v>
      </c>
      <c r="P16" s="202">
        <v>1.34</v>
      </c>
      <c r="Q16" s="202">
        <v>2.76</v>
      </c>
      <c r="R16" s="202">
        <v>5.97</v>
      </c>
      <c r="S16" s="202">
        <v>3.79</v>
      </c>
      <c r="T16" s="202">
        <v>0</v>
      </c>
      <c r="U16" s="202">
        <v>2.02</v>
      </c>
      <c r="V16" s="202">
        <v>2.98</v>
      </c>
      <c r="W16" s="202">
        <v>0.33</v>
      </c>
      <c r="X16" s="202">
        <v>0.97</v>
      </c>
      <c r="Y16" s="202">
        <v>0</v>
      </c>
      <c r="Z16" s="202">
        <v>58.59</v>
      </c>
      <c r="AA16" s="202">
        <v>9.94</v>
      </c>
      <c r="AB16" s="202">
        <v>0</v>
      </c>
      <c r="AC16" s="202">
        <v>14.01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61.7</v>
      </c>
      <c r="AJ16" s="202">
        <v>0</v>
      </c>
      <c r="AK16" s="202">
        <v>11.16</v>
      </c>
      <c r="AL16" s="202">
        <v>0</v>
      </c>
      <c r="AM16" s="202">
        <v>0</v>
      </c>
      <c r="AN16" s="202">
        <v>0</v>
      </c>
      <c r="AO16" s="202">
        <v>134.86000000000001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21.36</v>
      </c>
      <c r="H17" s="202">
        <v>0</v>
      </c>
      <c r="I17" s="202">
        <v>0</v>
      </c>
      <c r="J17" s="202">
        <v>26.58</v>
      </c>
      <c r="K17" s="202">
        <v>4.3600000000000003</v>
      </c>
      <c r="L17" s="202">
        <v>260.52</v>
      </c>
      <c r="M17" s="202">
        <v>0</v>
      </c>
      <c r="N17" s="202">
        <v>1.17</v>
      </c>
      <c r="O17" s="202">
        <v>0</v>
      </c>
      <c r="P17" s="202">
        <v>1.34</v>
      </c>
      <c r="Q17" s="202">
        <v>2.76</v>
      </c>
      <c r="R17" s="202">
        <v>5.97</v>
      </c>
      <c r="S17" s="202">
        <v>3.79</v>
      </c>
      <c r="T17" s="202">
        <v>0</v>
      </c>
      <c r="U17" s="202">
        <v>2.02</v>
      </c>
      <c r="V17" s="202">
        <v>2.87</v>
      </c>
      <c r="W17" s="202">
        <v>4.8</v>
      </c>
      <c r="X17" s="202">
        <v>13.84</v>
      </c>
      <c r="Y17" s="202">
        <v>0</v>
      </c>
      <c r="Z17" s="202">
        <v>58.59</v>
      </c>
      <c r="AA17" s="202">
        <v>9.94</v>
      </c>
      <c r="AB17" s="202">
        <v>0</v>
      </c>
      <c r="AC17" s="202">
        <v>14.01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61.7</v>
      </c>
      <c r="AJ17" s="202">
        <v>0</v>
      </c>
      <c r="AK17" s="202">
        <v>11.16</v>
      </c>
      <c r="AL17" s="202">
        <v>0</v>
      </c>
      <c r="AM17" s="202">
        <v>0</v>
      </c>
      <c r="AN17" s="202">
        <v>0</v>
      </c>
      <c r="AO17" s="202">
        <v>134.86000000000001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21.36</v>
      </c>
      <c r="H18" s="202">
        <v>0</v>
      </c>
      <c r="I18" s="202">
        <v>0</v>
      </c>
      <c r="J18" s="202">
        <v>26.58</v>
      </c>
      <c r="K18" s="202">
        <v>4.3600000000000003</v>
      </c>
      <c r="L18" s="202">
        <v>260.52</v>
      </c>
      <c r="M18" s="202">
        <v>0</v>
      </c>
      <c r="N18" s="202">
        <v>1.17</v>
      </c>
      <c r="O18" s="202">
        <v>0</v>
      </c>
      <c r="P18" s="202">
        <v>1.34</v>
      </c>
      <c r="Q18" s="202">
        <v>2.76</v>
      </c>
      <c r="R18" s="202">
        <v>5.97</v>
      </c>
      <c r="S18" s="202">
        <v>3.79</v>
      </c>
      <c r="T18" s="202">
        <v>0</v>
      </c>
      <c r="U18" s="202">
        <v>2.02</v>
      </c>
      <c r="V18" s="202">
        <v>2.87</v>
      </c>
      <c r="W18" s="202">
        <v>4.8</v>
      </c>
      <c r="X18" s="202">
        <v>13.84</v>
      </c>
      <c r="Y18" s="202">
        <v>0</v>
      </c>
      <c r="Z18" s="202">
        <v>58.59</v>
      </c>
      <c r="AA18" s="202">
        <v>9.94</v>
      </c>
      <c r="AB18" s="202">
        <v>0</v>
      </c>
      <c r="AC18" s="202">
        <v>14.01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61.7</v>
      </c>
      <c r="AJ18" s="202">
        <v>0</v>
      </c>
      <c r="AK18" s="202">
        <v>11.16</v>
      </c>
      <c r="AL18" s="202">
        <v>0</v>
      </c>
      <c r="AM18" s="202">
        <v>0</v>
      </c>
      <c r="AN18" s="202">
        <v>0</v>
      </c>
      <c r="AO18" s="202">
        <v>134.86000000000001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21.36</v>
      </c>
      <c r="H19" s="202">
        <v>0</v>
      </c>
      <c r="I19" s="202">
        <v>0</v>
      </c>
      <c r="J19" s="202">
        <v>26.58</v>
      </c>
      <c r="K19" s="202">
        <v>4.3600000000000003</v>
      </c>
      <c r="L19" s="202">
        <v>260.52</v>
      </c>
      <c r="M19" s="202">
        <v>0</v>
      </c>
      <c r="N19" s="202">
        <v>1.17</v>
      </c>
      <c r="O19" s="202">
        <v>0</v>
      </c>
      <c r="P19" s="202">
        <v>1.34</v>
      </c>
      <c r="Q19" s="202">
        <v>2.76</v>
      </c>
      <c r="R19" s="202">
        <v>5.97</v>
      </c>
      <c r="S19" s="202">
        <v>3.79</v>
      </c>
      <c r="T19" s="202">
        <v>0</v>
      </c>
      <c r="U19" s="202">
        <v>2.02</v>
      </c>
      <c r="V19" s="202">
        <v>2.87</v>
      </c>
      <c r="W19" s="202">
        <v>4.8</v>
      </c>
      <c r="X19" s="202">
        <v>13.84</v>
      </c>
      <c r="Y19" s="202">
        <v>0</v>
      </c>
      <c r="Z19" s="202">
        <v>58.59</v>
      </c>
      <c r="AA19" s="202">
        <v>9.94</v>
      </c>
      <c r="AB19" s="202">
        <v>0</v>
      </c>
      <c r="AC19" s="202">
        <v>14.01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61.7</v>
      </c>
      <c r="AJ19" s="202">
        <v>0</v>
      </c>
      <c r="AK19" s="202">
        <v>11.16</v>
      </c>
      <c r="AL19" s="202">
        <v>0</v>
      </c>
      <c r="AM19" s="202">
        <v>0</v>
      </c>
      <c r="AN19" s="202">
        <v>0</v>
      </c>
      <c r="AO19" s="202">
        <v>134.86000000000001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21.36</v>
      </c>
      <c r="H20" s="202">
        <v>0</v>
      </c>
      <c r="I20" s="202">
        <v>0</v>
      </c>
      <c r="J20" s="202">
        <v>26.58</v>
      </c>
      <c r="K20" s="202">
        <v>4.3600000000000003</v>
      </c>
      <c r="L20" s="202">
        <v>260.52</v>
      </c>
      <c r="M20" s="202">
        <v>0</v>
      </c>
      <c r="N20" s="202">
        <v>1.17</v>
      </c>
      <c r="O20" s="202">
        <v>0</v>
      </c>
      <c r="P20" s="202">
        <v>1.34</v>
      </c>
      <c r="Q20" s="202">
        <v>2.76</v>
      </c>
      <c r="R20" s="202">
        <v>5.97</v>
      </c>
      <c r="S20" s="202">
        <v>3.79</v>
      </c>
      <c r="T20" s="202">
        <v>0</v>
      </c>
      <c r="U20" s="202">
        <v>2.02</v>
      </c>
      <c r="V20" s="202">
        <v>2.87</v>
      </c>
      <c r="W20" s="202">
        <v>4.8</v>
      </c>
      <c r="X20" s="202">
        <v>13.84</v>
      </c>
      <c r="Y20" s="202">
        <v>0</v>
      </c>
      <c r="Z20" s="202">
        <v>58.59</v>
      </c>
      <c r="AA20" s="202">
        <v>9.94</v>
      </c>
      <c r="AB20" s="202">
        <v>0</v>
      </c>
      <c r="AC20" s="202">
        <v>14.01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61.7</v>
      </c>
      <c r="AJ20" s="202">
        <v>0</v>
      </c>
      <c r="AK20" s="202">
        <v>11.16</v>
      </c>
      <c r="AL20" s="202">
        <v>0</v>
      </c>
      <c r="AM20" s="202">
        <v>0</v>
      </c>
      <c r="AN20" s="202">
        <v>0</v>
      </c>
      <c r="AO20" s="202">
        <v>134.86000000000001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21.36</v>
      </c>
      <c r="H21" s="202">
        <v>0</v>
      </c>
      <c r="I21" s="202">
        <v>0</v>
      </c>
      <c r="J21" s="202">
        <v>26.58</v>
      </c>
      <c r="K21" s="202">
        <v>4.3600000000000003</v>
      </c>
      <c r="L21" s="202">
        <v>260.52</v>
      </c>
      <c r="M21" s="202">
        <v>0</v>
      </c>
      <c r="N21" s="202">
        <v>1.17</v>
      </c>
      <c r="O21" s="202">
        <v>0</v>
      </c>
      <c r="P21" s="202">
        <v>1.34</v>
      </c>
      <c r="Q21" s="202">
        <v>2.76</v>
      </c>
      <c r="R21" s="202">
        <v>5.97</v>
      </c>
      <c r="S21" s="202">
        <v>3.79</v>
      </c>
      <c r="T21" s="202">
        <v>0</v>
      </c>
      <c r="U21" s="202">
        <v>2.02</v>
      </c>
      <c r="V21" s="202">
        <v>2.87</v>
      </c>
      <c r="W21" s="202">
        <v>4.83</v>
      </c>
      <c r="X21" s="202">
        <v>13.97</v>
      </c>
      <c r="Y21" s="202">
        <v>0</v>
      </c>
      <c r="Z21" s="202">
        <v>58.59</v>
      </c>
      <c r="AA21" s="202">
        <v>9.94</v>
      </c>
      <c r="AB21" s="202">
        <v>0</v>
      </c>
      <c r="AC21" s="202">
        <v>14.01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61.7</v>
      </c>
      <c r="AJ21" s="202">
        <v>0</v>
      </c>
      <c r="AK21" s="202">
        <v>11.16</v>
      </c>
      <c r="AL21" s="202">
        <v>0</v>
      </c>
      <c r="AM21" s="202">
        <v>0</v>
      </c>
      <c r="AN21" s="202">
        <v>0</v>
      </c>
      <c r="AO21" s="202">
        <v>134.86000000000001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21.36</v>
      </c>
      <c r="H22" s="202">
        <v>0</v>
      </c>
      <c r="I22" s="202">
        <v>0</v>
      </c>
      <c r="J22" s="202">
        <v>26.58</v>
      </c>
      <c r="K22" s="202">
        <v>4.3600000000000003</v>
      </c>
      <c r="L22" s="202">
        <v>260.52</v>
      </c>
      <c r="M22" s="202">
        <v>0</v>
      </c>
      <c r="N22" s="202">
        <v>1.17</v>
      </c>
      <c r="O22" s="202">
        <v>0</v>
      </c>
      <c r="P22" s="202">
        <v>1.34</v>
      </c>
      <c r="Q22" s="202">
        <v>2.76</v>
      </c>
      <c r="R22" s="202">
        <v>5.97</v>
      </c>
      <c r="S22" s="202">
        <v>3.79</v>
      </c>
      <c r="T22" s="202">
        <v>0</v>
      </c>
      <c r="U22" s="202">
        <v>2.02</v>
      </c>
      <c r="V22" s="202">
        <v>2.87</v>
      </c>
      <c r="W22" s="202">
        <v>4.83</v>
      </c>
      <c r="X22" s="202">
        <v>13.97</v>
      </c>
      <c r="Y22" s="202">
        <v>0</v>
      </c>
      <c r="Z22" s="202">
        <v>58.59</v>
      </c>
      <c r="AA22" s="202">
        <v>9.94</v>
      </c>
      <c r="AB22" s="202">
        <v>0</v>
      </c>
      <c r="AC22" s="202">
        <v>14.01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61.7</v>
      </c>
      <c r="AJ22" s="202">
        <v>0</v>
      </c>
      <c r="AK22" s="202">
        <v>11.16</v>
      </c>
      <c r="AL22" s="202">
        <v>0</v>
      </c>
      <c r="AM22" s="202">
        <v>0</v>
      </c>
      <c r="AN22" s="202">
        <v>0</v>
      </c>
      <c r="AO22" s="202">
        <v>134.86000000000001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21.36</v>
      </c>
      <c r="H23" s="202">
        <v>0</v>
      </c>
      <c r="I23" s="202">
        <v>0</v>
      </c>
      <c r="J23" s="202">
        <v>26.58</v>
      </c>
      <c r="K23" s="202">
        <v>4.3600000000000003</v>
      </c>
      <c r="L23" s="202">
        <v>260.52</v>
      </c>
      <c r="M23" s="202">
        <v>0</v>
      </c>
      <c r="N23" s="202">
        <v>1.17</v>
      </c>
      <c r="O23" s="202">
        <v>0</v>
      </c>
      <c r="P23" s="202">
        <v>1.34</v>
      </c>
      <c r="Q23" s="202">
        <v>2.76</v>
      </c>
      <c r="R23" s="202">
        <v>5.97</v>
      </c>
      <c r="S23" s="202">
        <v>3.79</v>
      </c>
      <c r="T23" s="202">
        <v>0</v>
      </c>
      <c r="U23" s="202">
        <v>2.02</v>
      </c>
      <c r="V23" s="202">
        <v>2.98</v>
      </c>
      <c r="W23" s="202">
        <v>4.83</v>
      </c>
      <c r="X23" s="202">
        <v>14.18</v>
      </c>
      <c r="Y23" s="202">
        <v>0</v>
      </c>
      <c r="Z23" s="202">
        <v>58.59</v>
      </c>
      <c r="AA23" s="202">
        <v>9.94</v>
      </c>
      <c r="AB23" s="202">
        <v>0</v>
      </c>
      <c r="AC23" s="202">
        <v>14.01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61.7</v>
      </c>
      <c r="AJ23" s="202">
        <v>0</v>
      </c>
      <c r="AK23" s="202">
        <v>11.16</v>
      </c>
      <c r="AL23" s="202">
        <v>0</v>
      </c>
      <c r="AM23" s="202">
        <v>0</v>
      </c>
      <c r="AN23" s="202">
        <v>0</v>
      </c>
      <c r="AO23" s="202">
        <v>134.86000000000001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21.36</v>
      </c>
      <c r="H24" s="202">
        <v>0</v>
      </c>
      <c r="I24" s="202">
        <v>0</v>
      </c>
      <c r="J24" s="202">
        <v>26.58</v>
      </c>
      <c r="K24" s="202">
        <v>4.3600000000000003</v>
      </c>
      <c r="L24" s="202">
        <v>260.52</v>
      </c>
      <c r="M24" s="202">
        <v>0</v>
      </c>
      <c r="N24" s="202">
        <v>1.17</v>
      </c>
      <c r="O24" s="202">
        <v>0</v>
      </c>
      <c r="P24" s="202">
        <v>1.34</v>
      </c>
      <c r="Q24" s="202">
        <v>2.76</v>
      </c>
      <c r="R24" s="202">
        <v>5.97</v>
      </c>
      <c r="S24" s="202">
        <v>3.79</v>
      </c>
      <c r="T24" s="202">
        <v>0</v>
      </c>
      <c r="U24" s="202">
        <v>2.02</v>
      </c>
      <c r="V24" s="202">
        <v>2.98</v>
      </c>
      <c r="W24" s="202">
        <v>4.83</v>
      </c>
      <c r="X24" s="202">
        <v>14.18</v>
      </c>
      <c r="Y24" s="202">
        <v>0</v>
      </c>
      <c r="Z24" s="202">
        <v>58.59</v>
      </c>
      <c r="AA24" s="202">
        <v>9.94</v>
      </c>
      <c r="AB24" s="202">
        <v>0</v>
      </c>
      <c r="AC24" s="202">
        <v>14.01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61.7</v>
      </c>
      <c r="AJ24" s="202">
        <v>0</v>
      </c>
      <c r="AK24" s="202">
        <v>11.16</v>
      </c>
      <c r="AL24" s="202">
        <v>0</v>
      </c>
      <c r="AM24" s="202">
        <v>0</v>
      </c>
      <c r="AN24" s="202">
        <v>0</v>
      </c>
      <c r="AO24" s="202">
        <v>134.86000000000001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21.36</v>
      </c>
      <c r="H25" s="202">
        <v>0</v>
      </c>
      <c r="I25" s="202">
        <v>0</v>
      </c>
      <c r="J25" s="202">
        <v>26.58</v>
      </c>
      <c r="K25" s="202">
        <v>4.3600000000000003</v>
      </c>
      <c r="L25" s="202">
        <v>260.52</v>
      </c>
      <c r="M25" s="202">
        <v>0</v>
      </c>
      <c r="N25" s="202">
        <v>1.17</v>
      </c>
      <c r="O25" s="202">
        <v>0</v>
      </c>
      <c r="P25" s="202">
        <v>1.34</v>
      </c>
      <c r="Q25" s="202">
        <v>2.76</v>
      </c>
      <c r="R25" s="202">
        <v>5.97</v>
      </c>
      <c r="S25" s="202">
        <v>3.79</v>
      </c>
      <c r="T25" s="202">
        <v>0</v>
      </c>
      <c r="U25" s="202">
        <v>2.02</v>
      </c>
      <c r="V25" s="202">
        <v>2.98</v>
      </c>
      <c r="W25" s="202">
        <v>4.83</v>
      </c>
      <c r="X25" s="202">
        <v>14.18</v>
      </c>
      <c r="Y25" s="202">
        <v>0</v>
      </c>
      <c r="Z25" s="202">
        <v>58.59</v>
      </c>
      <c r="AA25" s="202">
        <v>9.94</v>
      </c>
      <c r="AB25" s="202">
        <v>0</v>
      </c>
      <c r="AC25" s="202">
        <v>14.01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61.7</v>
      </c>
      <c r="AJ25" s="202">
        <v>0</v>
      </c>
      <c r="AK25" s="202">
        <v>11.16</v>
      </c>
      <c r="AL25" s="202">
        <v>0</v>
      </c>
      <c r="AM25" s="202">
        <v>0</v>
      </c>
      <c r="AN25" s="202">
        <v>0</v>
      </c>
      <c r="AO25" s="202">
        <v>134.86000000000001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21.36</v>
      </c>
      <c r="H26" s="202">
        <v>0</v>
      </c>
      <c r="I26" s="202">
        <v>0</v>
      </c>
      <c r="J26" s="202">
        <v>26.58</v>
      </c>
      <c r="K26" s="202">
        <v>4.3600000000000003</v>
      </c>
      <c r="L26" s="202">
        <v>260.52</v>
      </c>
      <c r="M26" s="202">
        <v>0</v>
      </c>
      <c r="N26" s="202">
        <v>1.17</v>
      </c>
      <c r="O26" s="202">
        <v>0</v>
      </c>
      <c r="P26" s="202">
        <v>1.34</v>
      </c>
      <c r="Q26" s="202">
        <v>2.76</v>
      </c>
      <c r="R26" s="202">
        <v>5.97</v>
      </c>
      <c r="S26" s="202">
        <v>3.79</v>
      </c>
      <c r="T26" s="202">
        <v>0</v>
      </c>
      <c r="U26" s="202">
        <v>2.02</v>
      </c>
      <c r="V26" s="202">
        <v>2.98</v>
      </c>
      <c r="W26" s="202">
        <v>4.83</v>
      </c>
      <c r="X26" s="202">
        <v>14.18</v>
      </c>
      <c r="Y26" s="202">
        <v>0</v>
      </c>
      <c r="Z26" s="202">
        <v>58.59</v>
      </c>
      <c r="AA26" s="202">
        <v>9.94</v>
      </c>
      <c r="AB26" s="202">
        <v>0</v>
      </c>
      <c r="AC26" s="202">
        <v>14.01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61.7</v>
      </c>
      <c r="AJ26" s="202">
        <v>0</v>
      </c>
      <c r="AK26" s="202">
        <v>11.16</v>
      </c>
      <c r="AL26" s="202">
        <v>0</v>
      </c>
      <c r="AM26" s="202">
        <v>0</v>
      </c>
      <c r="AN26" s="202">
        <v>0</v>
      </c>
      <c r="AO26" s="202">
        <v>134.86000000000001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12.79</v>
      </c>
      <c r="E27" s="202">
        <v>0</v>
      </c>
      <c r="F27" s="202">
        <v>0</v>
      </c>
      <c r="G27" s="202">
        <v>21.36</v>
      </c>
      <c r="H27" s="202">
        <v>0</v>
      </c>
      <c r="I27" s="202">
        <v>0</v>
      </c>
      <c r="J27" s="202">
        <v>26.58</v>
      </c>
      <c r="K27" s="202">
        <v>4.3600000000000003</v>
      </c>
      <c r="L27" s="202">
        <v>260.52</v>
      </c>
      <c r="M27" s="202">
        <v>0</v>
      </c>
      <c r="N27" s="202">
        <v>1.17</v>
      </c>
      <c r="O27" s="202">
        <v>0</v>
      </c>
      <c r="P27" s="202">
        <v>1.34</v>
      </c>
      <c r="Q27" s="202">
        <v>2.76</v>
      </c>
      <c r="R27" s="202">
        <v>5.97</v>
      </c>
      <c r="S27" s="202">
        <v>3.79</v>
      </c>
      <c r="T27" s="202">
        <v>0</v>
      </c>
      <c r="U27" s="202">
        <v>2.02</v>
      </c>
      <c r="V27" s="202">
        <v>2.98</v>
      </c>
      <c r="W27" s="202">
        <v>4.83</v>
      </c>
      <c r="X27" s="202">
        <v>14.18</v>
      </c>
      <c r="Y27" s="202">
        <v>0</v>
      </c>
      <c r="Z27" s="202">
        <v>59.98</v>
      </c>
      <c r="AA27" s="202">
        <v>9.94</v>
      </c>
      <c r="AB27" s="202">
        <v>0</v>
      </c>
      <c r="AC27" s="202">
        <v>14.01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61.7</v>
      </c>
      <c r="AJ27" s="202">
        <v>0</v>
      </c>
      <c r="AK27" s="202">
        <v>11.16</v>
      </c>
      <c r="AL27" s="202">
        <v>0</v>
      </c>
      <c r="AM27" s="202">
        <v>0</v>
      </c>
      <c r="AN27" s="202">
        <v>0</v>
      </c>
      <c r="AO27" s="202">
        <v>134.86000000000001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12.79</v>
      </c>
      <c r="E28" s="202">
        <v>0</v>
      </c>
      <c r="F28" s="202">
        <v>0</v>
      </c>
      <c r="G28" s="202">
        <v>21.36</v>
      </c>
      <c r="H28" s="202">
        <v>0</v>
      </c>
      <c r="I28" s="202">
        <v>0</v>
      </c>
      <c r="J28" s="202">
        <v>26.58</v>
      </c>
      <c r="K28" s="202">
        <v>4.3600000000000003</v>
      </c>
      <c r="L28" s="202">
        <v>260.52</v>
      </c>
      <c r="M28" s="202">
        <v>0</v>
      </c>
      <c r="N28" s="202">
        <v>1.17</v>
      </c>
      <c r="O28" s="202">
        <v>0</v>
      </c>
      <c r="P28" s="202">
        <v>1.34</v>
      </c>
      <c r="Q28" s="202">
        <v>2.76</v>
      </c>
      <c r="R28" s="202">
        <v>5.97</v>
      </c>
      <c r="S28" s="202">
        <v>3.79</v>
      </c>
      <c r="T28" s="202">
        <v>0</v>
      </c>
      <c r="U28" s="202">
        <v>2.02</v>
      </c>
      <c r="V28" s="202">
        <v>2.98</v>
      </c>
      <c r="W28" s="202">
        <v>4.83</v>
      </c>
      <c r="X28" s="202">
        <v>14.18</v>
      </c>
      <c r="Y28" s="202">
        <v>0</v>
      </c>
      <c r="Z28" s="202">
        <v>58.59</v>
      </c>
      <c r="AA28" s="202">
        <v>9.94</v>
      </c>
      <c r="AB28" s="202">
        <v>0</v>
      </c>
      <c r="AC28" s="202">
        <v>14.01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61.7</v>
      </c>
      <c r="AJ28" s="202">
        <v>0</v>
      </c>
      <c r="AK28" s="202">
        <v>11.16</v>
      </c>
      <c r="AL28" s="202">
        <v>0</v>
      </c>
      <c r="AM28" s="202">
        <v>0</v>
      </c>
      <c r="AN28" s="202">
        <v>0</v>
      </c>
      <c r="AO28" s="202">
        <v>134.86000000000001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12.79</v>
      </c>
      <c r="E29" s="202">
        <v>0</v>
      </c>
      <c r="F29" s="202">
        <v>0</v>
      </c>
      <c r="G29" s="202">
        <v>21.36</v>
      </c>
      <c r="H29" s="202">
        <v>0</v>
      </c>
      <c r="I29" s="202">
        <v>0</v>
      </c>
      <c r="J29" s="202">
        <v>26.58</v>
      </c>
      <c r="K29" s="202">
        <v>4.3600000000000003</v>
      </c>
      <c r="L29" s="202">
        <v>260.52</v>
      </c>
      <c r="M29" s="202">
        <v>0</v>
      </c>
      <c r="N29" s="202">
        <v>1.17</v>
      </c>
      <c r="O29" s="202">
        <v>0</v>
      </c>
      <c r="P29" s="202">
        <v>1.34</v>
      </c>
      <c r="Q29" s="202">
        <v>2.76</v>
      </c>
      <c r="R29" s="202">
        <v>5.97</v>
      </c>
      <c r="S29" s="202">
        <v>3.79</v>
      </c>
      <c r="T29" s="202">
        <v>0</v>
      </c>
      <c r="U29" s="202">
        <v>2.02</v>
      </c>
      <c r="V29" s="202">
        <v>2.98</v>
      </c>
      <c r="W29" s="202">
        <v>4.83</v>
      </c>
      <c r="X29" s="202">
        <v>14.18</v>
      </c>
      <c r="Y29" s="202">
        <v>0</v>
      </c>
      <c r="Z29" s="202">
        <v>58.59</v>
      </c>
      <c r="AA29" s="202">
        <v>9.94</v>
      </c>
      <c r="AB29" s="202">
        <v>0</v>
      </c>
      <c r="AC29" s="202">
        <v>14.01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61.7</v>
      </c>
      <c r="AJ29" s="202">
        <v>0</v>
      </c>
      <c r="AK29" s="202">
        <v>11.16</v>
      </c>
      <c r="AL29" s="202">
        <v>0</v>
      </c>
      <c r="AM29" s="202">
        <v>0</v>
      </c>
      <c r="AN29" s="202">
        <v>0</v>
      </c>
      <c r="AO29" s="202">
        <v>134.86000000000001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12.79</v>
      </c>
      <c r="E30" s="202">
        <v>0</v>
      </c>
      <c r="F30" s="202">
        <v>0</v>
      </c>
      <c r="G30" s="202">
        <v>21.36</v>
      </c>
      <c r="H30" s="202">
        <v>0</v>
      </c>
      <c r="I30" s="202">
        <v>0</v>
      </c>
      <c r="J30" s="202">
        <v>26.58</v>
      </c>
      <c r="K30" s="202">
        <v>4.3600000000000003</v>
      </c>
      <c r="L30" s="202">
        <v>260.52</v>
      </c>
      <c r="M30" s="202">
        <v>0</v>
      </c>
      <c r="N30" s="202">
        <v>1.17</v>
      </c>
      <c r="O30" s="202">
        <v>0</v>
      </c>
      <c r="P30" s="202">
        <v>1.34</v>
      </c>
      <c r="Q30" s="202">
        <v>2.76</v>
      </c>
      <c r="R30" s="202">
        <v>5.97</v>
      </c>
      <c r="S30" s="202">
        <v>3.79</v>
      </c>
      <c r="T30" s="202">
        <v>0</v>
      </c>
      <c r="U30" s="202">
        <v>2.02</v>
      </c>
      <c r="V30" s="202">
        <v>2.98</v>
      </c>
      <c r="W30" s="202">
        <v>4.83</v>
      </c>
      <c r="X30" s="202">
        <v>14.18</v>
      </c>
      <c r="Y30" s="202">
        <v>0</v>
      </c>
      <c r="Z30" s="202">
        <v>58.59</v>
      </c>
      <c r="AA30" s="202">
        <v>9.94</v>
      </c>
      <c r="AB30" s="202">
        <v>0</v>
      </c>
      <c r="AC30" s="202">
        <v>14.01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61.7</v>
      </c>
      <c r="AJ30" s="202">
        <v>0</v>
      </c>
      <c r="AK30" s="202">
        <v>11.16</v>
      </c>
      <c r="AL30" s="202">
        <v>0</v>
      </c>
      <c r="AM30" s="202">
        <v>0</v>
      </c>
      <c r="AN30" s="202">
        <v>0</v>
      </c>
      <c r="AO30" s="202">
        <v>134.86000000000001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12.79</v>
      </c>
      <c r="E31" s="202">
        <v>0</v>
      </c>
      <c r="F31" s="202">
        <v>0</v>
      </c>
      <c r="G31" s="202">
        <v>21.36</v>
      </c>
      <c r="H31" s="202">
        <v>0</v>
      </c>
      <c r="I31" s="202">
        <v>0</v>
      </c>
      <c r="J31" s="202">
        <v>26.58</v>
      </c>
      <c r="K31" s="202">
        <v>4.3600000000000003</v>
      </c>
      <c r="L31" s="202">
        <v>260.52</v>
      </c>
      <c r="M31" s="202">
        <v>0</v>
      </c>
      <c r="N31" s="202">
        <v>1.17</v>
      </c>
      <c r="O31" s="202">
        <v>0</v>
      </c>
      <c r="P31" s="202">
        <v>1.34</v>
      </c>
      <c r="Q31" s="202">
        <v>2.76</v>
      </c>
      <c r="R31" s="202">
        <v>5.97</v>
      </c>
      <c r="S31" s="202">
        <v>3.79</v>
      </c>
      <c r="T31" s="202">
        <v>0</v>
      </c>
      <c r="U31" s="202">
        <v>2.02</v>
      </c>
      <c r="V31" s="202">
        <v>2.98</v>
      </c>
      <c r="W31" s="202">
        <v>4.83</v>
      </c>
      <c r="X31" s="202">
        <v>14.18</v>
      </c>
      <c r="Y31" s="202">
        <v>0</v>
      </c>
      <c r="Z31" s="202">
        <v>49.38</v>
      </c>
      <c r="AA31" s="202">
        <v>9.94</v>
      </c>
      <c r="AB31" s="202">
        <v>0</v>
      </c>
      <c r="AC31" s="202">
        <v>14.01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61.7</v>
      </c>
      <c r="AJ31" s="202">
        <v>0</v>
      </c>
      <c r="AK31" s="202">
        <v>11.16</v>
      </c>
      <c r="AL31" s="202">
        <v>0</v>
      </c>
      <c r="AM31" s="202">
        <v>0</v>
      </c>
      <c r="AN31" s="202">
        <v>0</v>
      </c>
      <c r="AO31" s="202">
        <v>134.86000000000001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12.79</v>
      </c>
      <c r="E32" s="202">
        <v>0</v>
      </c>
      <c r="F32" s="202">
        <v>0</v>
      </c>
      <c r="G32" s="202">
        <v>21.36</v>
      </c>
      <c r="H32" s="202">
        <v>0</v>
      </c>
      <c r="I32" s="202">
        <v>0</v>
      </c>
      <c r="J32" s="202">
        <v>26.58</v>
      </c>
      <c r="K32" s="202">
        <v>4.3600000000000003</v>
      </c>
      <c r="L32" s="202">
        <v>260.52</v>
      </c>
      <c r="M32" s="202">
        <v>0</v>
      </c>
      <c r="N32" s="202">
        <v>1.17</v>
      </c>
      <c r="O32" s="202">
        <v>0</v>
      </c>
      <c r="P32" s="202">
        <v>1.34</v>
      </c>
      <c r="Q32" s="202">
        <v>2.76</v>
      </c>
      <c r="R32" s="202">
        <v>5.97</v>
      </c>
      <c r="S32" s="202">
        <v>3.79</v>
      </c>
      <c r="T32" s="202">
        <v>0</v>
      </c>
      <c r="U32" s="202">
        <v>2.02</v>
      </c>
      <c r="V32" s="202">
        <v>2.98</v>
      </c>
      <c r="W32" s="202">
        <v>4.83</v>
      </c>
      <c r="X32" s="202">
        <v>14.18</v>
      </c>
      <c r="Y32" s="202">
        <v>0</v>
      </c>
      <c r="Z32" s="202">
        <v>58.59</v>
      </c>
      <c r="AA32" s="202">
        <v>9.94</v>
      </c>
      <c r="AB32" s="202">
        <v>0</v>
      </c>
      <c r="AC32" s="202">
        <v>14.01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61.7</v>
      </c>
      <c r="AJ32" s="202">
        <v>0</v>
      </c>
      <c r="AK32" s="202">
        <v>11.16</v>
      </c>
      <c r="AL32" s="202">
        <v>0</v>
      </c>
      <c r="AM32" s="202">
        <v>0</v>
      </c>
      <c r="AN32" s="202">
        <v>0</v>
      </c>
      <c r="AO32" s="202">
        <v>134.86000000000001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12.79</v>
      </c>
      <c r="E33" s="202">
        <v>0</v>
      </c>
      <c r="F33" s="202">
        <v>0</v>
      </c>
      <c r="G33" s="202">
        <v>21.36</v>
      </c>
      <c r="H33" s="202">
        <v>0</v>
      </c>
      <c r="I33" s="202">
        <v>0</v>
      </c>
      <c r="J33" s="202">
        <v>26.58</v>
      </c>
      <c r="K33" s="202">
        <v>4.3600000000000003</v>
      </c>
      <c r="L33" s="202">
        <v>260.52</v>
      </c>
      <c r="M33" s="202">
        <v>0</v>
      </c>
      <c r="N33" s="202">
        <v>1.17</v>
      </c>
      <c r="O33" s="202">
        <v>0</v>
      </c>
      <c r="P33" s="202">
        <v>1.35</v>
      </c>
      <c r="Q33" s="202">
        <v>2.76</v>
      </c>
      <c r="R33" s="202">
        <v>5.97</v>
      </c>
      <c r="S33" s="202">
        <v>3.79</v>
      </c>
      <c r="T33" s="202">
        <v>0</v>
      </c>
      <c r="U33" s="202">
        <v>2.02</v>
      </c>
      <c r="V33" s="202">
        <v>2.98</v>
      </c>
      <c r="W33" s="202">
        <v>4.83</v>
      </c>
      <c r="X33" s="202">
        <v>14.18</v>
      </c>
      <c r="Y33" s="202">
        <v>0</v>
      </c>
      <c r="Z33" s="202">
        <v>58.59</v>
      </c>
      <c r="AA33" s="202">
        <v>9.94</v>
      </c>
      <c r="AB33" s="202">
        <v>0</v>
      </c>
      <c r="AC33" s="202">
        <v>14.01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61.7</v>
      </c>
      <c r="AJ33" s="202">
        <v>0</v>
      </c>
      <c r="AK33" s="202">
        <v>11.16</v>
      </c>
      <c r="AL33" s="202">
        <v>0</v>
      </c>
      <c r="AM33" s="202">
        <v>0</v>
      </c>
      <c r="AN33" s="202">
        <v>0</v>
      </c>
      <c r="AO33" s="202">
        <v>134.86000000000001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12.79</v>
      </c>
      <c r="E34" s="202">
        <v>0</v>
      </c>
      <c r="F34" s="202">
        <v>0</v>
      </c>
      <c r="G34" s="202">
        <v>21.36</v>
      </c>
      <c r="H34" s="202">
        <v>0</v>
      </c>
      <c r="I34" s="202">
        <v>0</v>
      </c>
      <c r="J34" s="202">
        <v>26.58</v>
      </c>
      <c r="K34" s="202">
        <v>4.3600000000000003</v>
      </c>
      <c r="L34" s="202">
        <v>260.52</v>
      </c>
      <c r="M34" s="202">
        <v>0</v>
      </c>
      <c r="N34" s="202">
        <v>1.17</v>
      </c>
      <c r="O34" s="202">
        <v>0</v>
      </c>
      <c r="P34" s="202">
        <v>1.35</v>
      </c>
      <c r="Q34" s="202">
        <v>2.76</v>
      </c>
      <c r="R34" s="202">
        <v>5.97</v>
      </c>
      <c r="S34" s="202">
        <v>3.79</v>
      </c>
      <c r="T34" s="202">
        <v>0</v>
      </c>
      <c r="U34" s="202">
        <v>2.02</v>
      </c>
      <c r="V34" s="202">
        <v>2.98</v>
      </c>
      <c r="W34" s="202">
        <v>4.83</v>
      </c>
      <c r="X34" s="202">
        <v>14.18</v>
      </c>
      <c r="Y34" s="202">
        <v>0</v>
      </c>
      <c r="Z34" s="202">
        <v>58.59</v>
      </c>
      <c r="AA34" s="202">
        <v>9.94</v>
      </c>
      <c r="AB34" s="202">
        <v>0</v>
      </c>
      <c r="AC34" s="202">
        <v>14.01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61.7</v>
      </c>
      <c r="AJ34" s="202">
        <v>0</v>
      </c>
      <c r="AK34" s="202">
        <v>11.16</v>
      </c>
      <c r="AL34" s="202">
        <v>0</v>
      </c>
      <c r="AM34" s="202">
        <v>0</v>
      </c>
      <c r="AN34" s="202">
        <v>0</v>
      </c>
      <c r="AO34" s="202">
        <v>134.86000000000001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12.79</v>
      </c>
      <c r="E35" s="202">
        <v>0</v>
      </c>
      <c r="F35" s="202">
        <v>0</v>
      </c>
      <c r="G35" s="202">
        <v>21.36</v>
      </c>
      <c r="H35" s="202">
        <v>0</v>
      </c>
      <c r="I35" s="202">
        <v>0</v>
      </c>
      <c r="J35" s="202">
        <v>25.9</v>
      </c>
      <c r="K35" s="202">
        <v>4.3600000000000003</v>
      </c>
      <c r="L35" s="202">
        <v>260.52</v>
      </c>
      <c r="M35" s="202">
        <v>0</v>
      </c>
      <c r="N35" s="202">
        <v>1.17</v>
      </c>
      <c r="O35" s="202">
        <v>0</v>
      </c>
      <c r="P35" s="202">
        <v>1.35</v>
      </c>
      <c r="Q35" s="202">
        <v>2.76</v>
      </c>
      <c r="R35" s="202">
        <v>5.97</v>
      </c>
      <c r="S35" s="202">
        <v>3.79</v>
      </c>
      <c r="T35" s="202">
        <v>0</v>
      </c>
      <c r="U35" s="202">
        <v>2.02</v>
      </c>
      <c r="V35" s="202">
        <v>2.87</v>
      </c>
      <c r="W35" s="202">
        <v>4.76</v>
      </c>
      <c r="X35" s="202">
        <v>14.18</v>
      </c>
      <c r="Y35" s="202">
        <v>0</v>
      </c>
      <c r="Z35" s="202">
        <v>58.59</v>
      </c>
      <c r="AA35" s="202">
        <v>9.94</v>
      </c>
      <c r="AB35" s="202">
        <v>0</v>
      </c>
      <c r="AC35" s="202">
        <v>14.3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61.7</v>
      </c>
      <c r="AJ35" s="202">
        <v>0</v>
      </c>
      <c r="AK35" s="202">
        <v>11.16</v>
      </c>
      <c r="AL35" s="202">
        <v>0</v>
      </c>
      <c r="AM35" s="202">
        <v>0</v>
      </c>
      <c r="AN35" s="202">
        <v>0</v>
      </c>
      <c r="AO35" s="202">
        <v>134.86000000000001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12.79</v>
      </c>
      <c r="E36" s="202">
        <v>0</v>
      </c>
      <c r="F36" s="202">
        <v>0</v>
      </c>
      <c r="G36" s="202">
        <v>21.36</v>
      </c>
      <c r="H36" s="202">
        <v>0</v>
      </c>
      <c r="I36" s="202">
        <v>0</v>
      </c>
      <c r="J36" s="202">
        <v>25.9</v>
      </c>
      <c r="K36" s="202">
        <v>4.3600000000000003</v>
      </c>
      <c r="L36" s="202">
        <v>260.52</v>
      </c>
      <c r="M36" s="202">
        <v>0</v>
      </c>
      <c r="N36" s="202">
        <v>1.17</v>
      </c>
      <c r="O36" s="202">
        <v>0</v>
      </c>
      <c r="P36" s="202">
        <v>1.34</v>
      </c>
      <c r="Q36" s="202">
        <v>2.76</v>
      </c>
      <c r="R36" s="202">
        <v>5.97</v>
      </c>
      <c r="S36" s="202">
        <v>3.79</v>
      </c>
      <c r="T36" s="202">
        <v>0</v>
      </c>
      <c r="U36" s="202">
        <v>2.02</v>
      </c>
      <c r="V36" s="202">
        <v>2.87</v>
      </c>
      <c r="W36" s="202">
        <v>4.76</v>
      </c>
      <c r="X36" s="202">
        <v>13.97</v>
      </c>
      <c r="Y36" s="202">
        <v>0</v>
      </c>
      <c r="Z36" s="202">
        <v>58.59</v>
      </c>
      <c r="AA36" s="202">
        <v>9.94</v>
      </c>
      <c r="AB36" s="202">
        <v>0</v>
      </c>
      <c r="AC36" s="202">
        <v>14.3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61.7</v>
      </c>
      <c r="AJ36" s="202">
        <v>0</v>
      </c>
      <c r="AK36" s="202">
        <v>11.16</v>
      </c>
      <c r="AL36" s="202">
        <v>0</v>
      </c>
      <c r="AM36" s="202">
        <v>0</v>
      </c>
      <c r="AN36" s="202">
        <v>0</v>
      </c>
      <c r="AO36" s="202">
        <v>134.86000000000001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12.79</v>
      </c>
      <c r="E37" s="202">
        <v>0</v>
      </c>
      <c r="F37" s="202">
        <v>0</v>
      </c>
      <c r="G37" s="202">
        <v>21.36</v>
      </c>
      <c r="H37" s="202">
        <v>0</v>
      </c>
      <c r="I37" s="202">
        <v>0</v>
      </c>
      <c r="J37" s="202">
        <v>25.9</v>
      </c>
      <c r="K37" s="202">
        <v>4.3600000000000003</v>
      </c>
      <c r="L37" s="202">
        <v>260.52</v>
      </c>
      <c r="M37" s="202">
        <v>0</v>
      </c>
      <c r="N37" s="202">
        <v>1.17</v>
      </c>
      <c r="O37" s="202">
        <v>0</v>
      </c>
      <c r="P37" s="202">
        <v>1.34</v>
      </c>
      <c r="Q37" s="202">
        <v>2.76</v>
      </c>
      <c r="R37" s="202">
        <v>5.97</v>
      </c>
      <c r="S37" s="202">
        <v>3.79</v>
      </c>
      <c r="T37" s="202">
        <v>0</v>
      </c>
      <c r="U37" s="202">
        <v>2.02</v>
      </c>
      <c r="V37" s="202">
        <v>2.87</v>
      </c>
      <c r="W37" s="202">
        <v>4.76</v>
      </c>
      <c r="X37" s="202">
        <v>13.97</v>
      </c>
      <c r="Y37" s="202">
        <v>0</v>
      </c>
      <c r="Z37" s="202">
        <v>58.59</v>
      </c>
      <c r="AA37" s="202">
        <v>9.94</v>
      </c>
      <c r="AB37" s="202">
        <v>0</v>
      </c>
      <c r="AC37" s="202">
        <v>14.3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61.7</v>
      </c>
      <c r="AJ37" s="202">
        <v>0</v>
      </c>
      <c r="AK37" s="202">
        <v>11.16</v>
      </c>
      <c r="AL37" s="202">
        <v>0</v>
      </c>
      <c r="AM37" s="202">
        <v>0</v>
      </c>
      <c r="AN37" s="202">
        <v>0</v>
      </c>
      <c r="AO37" s="202">
        <v>134.86000000000001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12.79</v>
      </c>
      <c r="E38" s="202">
        <v>0</v>
      </c>
      <c r="F38" s="202">
        <v>0</v>
      </c>
      <c r="G38" s="202">
        <v>21.36</v>
      </c>
      <c r="H38" s="202">
        <v>0</v>
      </c>
      <c r="I38" s="202">
        <v>0</v>
      </c>
      <c r="J38" s="202">
        <v>25.9</v>
      </c>
      <c r="K38" s="202">
        <v>4.3600000000000003</v>
      </c>
      <c r="L38" s="202">
        <v>260.52</v>
      </c>
      <c r="M38" s="202">
        <v>0</v>
      </c>
      <c r="N38" s="202">
        <v>1.17</v>
      </c>
      <c r="O38" s="202">
        <v>0</v>
      </c>
      <c r="P38" s="202">
        <v>1.34</v>
      </c>
      <c r="Q38" s="202">
        <v>2.76</v>
      </c>
      <c r="R38" s="202">
        <v>5.97</v>
      </c>
      <c r="S38" s="202">
        <v>3.79</v>
      </c>
      <c r="T38" s="202">
        <v>0</v>
      </c>
      <c r="U38" s="202">
        <v>2.02</v>
      </c>
      <c r="V38" s="202">
        <v>2.87</v>
      </c>
      <c r="W38" s="202">
        <v>4.76</v>
      </c>
      <c r="X38" s="202">
        <v>13.97</v>
      </c>
      <c r="Y38" s="202">
        <v>0</v>
      </c>
      <c r="Z38" s="202">
        <v>58.59</v>
      </c>
      <c r="AA38" s="202">
        <v>9.94</v>
      </c>
      <c r="AB38" s="202">
        <v>0</v>
      </c>
      <c r="AC38" s="202">
        <v>14.3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61.7</v>
      </c>
      <c r="AJ38" s="202">
        <v>0</v>
      </c>
      <c r="AK38" s="202">
        <v>11.16</v>
      </c>
      <c r="AL38" s="202">
        <v>0</v>
      </c>
      <c r="AM38" s="202">
        <v>0</v>
      </c>
      <c r="AN38" s="202">
        <v>0</v>
      </c>
      <c r="AO38" s="202">
        <v>134.86000000000001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12.79</v>
      </c>
      <c r="E39" s="202">
        <v>0</v>
      </c>
      <c r="F39" s="202">
        <v>0</v>
      </c>
      <c r="G39" s="202">
        <v>21.36</v>
      </c>
      <c r="H39" s="202">
        <v>0</v>
      </c>
      <c r="I39" s="202">
        <v>0</v>
      </c>
      <c r="J39" s="202">
        <v>25.9</v>
      </c>
      <c r="K39" s="202">
        <v>4.3600000000000003</v>
      </c>
      <c r="L39" s="202">
        <v>260.52</v>
      </c>
      <c r="M39" s="202">
        <v>0</v>
      </c>
      <c r="N39" s="202">
        <v>1.17</v>
      </c>
      <c r="O39" s="202">
        <v>0</v>
      </c>
      <c r="P39" s="202">
        <v>1.34</v>
      </c>
      <c r="Q39" s="202">
        <v>2.76</v>
      </c>
      <c r="R39" s="202">
        <v>5.97</v>
      </c>
      <c r="S39" s="202">
        <v>3.79</v>
      </c>
      <c r="T39" s="202">
        <v>0</v>
      </c>
      <c r="U39" s="202">
        <v>0</v>
      </c>
      <c r="V39" s="202">
        <v>2.87</v>
      </c>
      <c r="W39" s="202">
        <v>4.76</v>
      </c>
      <c r="X39" s="202">
        <v>13.97</v>
      </c>
      <c r="Y39" s="202">
        <v>0</v>
      </c>
      <c r="Z39" s="202">
        <v>58.59</v>
      </c>
      <c r="AA39" s="202">
        <v>9.94</v>
      </c>
      <c r="AB39" s="202">
        <v>0</v>
      </c>
      <c r="AC39" s="202">
        <v>14.3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61.7</v>
      </c>
      <c r="AJ39" s="202">
        <v>0</v>
      </c>
      <c r="AK39" s="202">
        <v>11.16</v>
      </c>
      <c r="AL39" s="202">
        <v>0</v>
      </c>
      <c r="AM39" s="202">
        <v>0</v>
      </c>
      <c r="AN39" s="202">
        <v>0</v>
      </c>
      <c r="AO39" s="202">
        <v>130.51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12.79</v>
      </c>
      <c r="E40" s="202">
        <v>0</v>
      </c>
      <c r="F40" s="202">
        <v>0</v>
      </c>
      <c r="G40" s="202">
        <v>21.36</v>
      </c>
      <c r="H40" s="202">
        <v>0</v>
      </c>
      <c r="I40" s="202">
        <v>0</v>
      </c>
      <c r="J40" s="202">
        <v>25.9</v>
      </c>
      <c r="K40" s="202">
        <v>4.3600000000000003</v>
      </c>
      <c r="L40" s="202">
        <v>260.52</v>
      </c>
      <c r="M40" s="202">
        <v>0</v>
      </c>
      <c r="N40" s="202">
        <v>1.17</v>
      </c>
      <c r="O40" s="202">
        <v>0</v>
      </c>
      <c r="P40" s="202">
        <v>1.34</v>
      </c>
      <c r="Q40" s="202">
        <v>2.76</v>
      </c>
      <c r="R40" s="202">
        <v>5.97</v>
      </c>
      <c r="S40" s="202">
        <v>3.79</v>
      </c>
      <c r="T40" s="202">
        <v>0</v>
      </c>
      <c r="U40" s="202">
        <v>2.02</v>
      </c>
      <c r="V40" s="202">
        <v>2.87</v>
      </c>
      <c r="W40" s="202">
        <v>4.76</v>
      </c>
      <c r="X40" s="202">
        <v>13.97</v>
      </c>
      <c r="Y40" s="202">
        <v>0</v>
      </c>
      <c r="Z40" s="202">
        <v>58.59</v>
      </c>
      <c r="AA40" s="202">
        <v>9.94</v>
      </c>
      <c r="AB40" s="202">
        <v>0</v>
      </c>
      <c r="AC40" s="202">
        <v>14.3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61.7</v>
      </c>
      <c r="AJ40" s="202">
        <v>0</v>
      </c>
      <c r="AK40" s="202">
        <v>11.16</v>
      </c>
      <c r="AL40" s="202">
        <v>0</v>
      </c>
      <c r="AM40" s="202">
        <v>0</v>
      </c>
      <c r="AN40" s="202">
        <v>0</v>
      </c>
      <c r="AO40" s="202">
        <v>130.51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12.79</v>
      </c>
      <c r="E41" s="202">
        <v>0</v>
      </c>
      <c r="F41" s="202">
        <v>0</v>
      </c>
      <c r="G41" s="202">
        <v>21.36</v>
      </c>
      <c r="H41" s="202">
        <v>0</v>
      </c>
      <c r="I41" s="202">
        <v>0</v>
      </c>
      <c r="J41" s="202">
        <v>25.9</v>
      </c>
      <c r="K41" s="202">
        <v>4.3600000000000003</v>
      </c>
      <c r="L41" s="202">
        <v>260.52</v>
      </c>
      <c r="M41" s="202">
        <v>0</v>
      </c>
      <c r="N41" s="202">
        <v>1.17</v>
      </c>
      <c r="O41" s="202">
        <v>0</v>
      </c>
      <c r="P41" s="202">
        <v>1.34</v>
      </c>
      <c r="Q41" s="202">
        <v>2.76</v>
      </c>
      <c r="R41" s="202">
        <v>5.97</v>
      </c>
      <c r="S41" s="202">
        <v>3.79</v>
      </c>
      <c r="T41" s="202">
        <v>0</v>
      </c>
      <c r="U41" s="202">
        <v>2.02</v>
      </c>
      <c r="V41" s="202">
        <v>2.87</v>
      </c>
      <c r="W41" s="202">
        <v>4.76</v>
      </c>
      <c r="X41" s="202">
        <v>13.97</v>
      </c>
      <c r="Y41" s="202">
        <v>0</v>
      </c>
      <c r="Z41" s="202">
        <v>58.59</v>
      </c>
      <c r="AA41" s="202">
        <v>9.94</v>
      </c>
      <c r="AB41" s="202">
        <v>0</v>
      </c>
      <c r="AC41" s="202">
        <v>14.3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61.7</v>
      </c>
      <c r="AJ41" s="202">
        <v>0</v>
      </c>
      <c r="AK41" s="202">
        <v>11.16</v>
      </c>
      <c r="AL41" s="202">
        <v>0</v>
      </c>
      <c r="AM41" s="202">
        <v>0</v>
      </c>
      <c r="AN41" s="202">
        <v>0</v>
      </c>
      <c r="AO41" s="202">
        <v>130.51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12.79</v>
      </c>
      <c r="E42" s="202">
        <v>0</v>
      </c>
      <c r="F42" s="202">
        <v>0</v>
      </c>
      <c r="G42" s="202">
        <v>21.36</v>
      </c>
      <c r="H42" s="202">
        <v>0</v>
      </c>
      <c r="I42" s="202">
        <v>0</v>
      </c>
      <c r="J42" s="202">
        <v>25.9</v>
      </c>
      <c r="K42" s="202">
        <v>4.3600000000000003</v>
      </c>
      <c r="L42" s="202">
        <v>260.52</v>
      </c>
      <c r="M42" s="202">
        <v>0</v>
      </c>
      <c r="N42" s="202">
        <v>1.17</v>
      </c>
      <c r="O42" s="202">
        <v>0</v>
      </c>
      <c r="P42" s="202">
        <v>1.34</v>
      </c>
      <c r="Q42" s="202">
        <v>2.76</v>
      </c>
      <c r="R42" s="202">
        <v>5.97</v>
      </c>
      <c r="S42" s="202">
        <v>3.79</v>
      </c>
      <c r="T42" s="202">
        <v>0</v>
      </c>
      <c r="U42" s="202">
        <v>2.02</v>
      </c>
      <c r="V42" s="202">
        <v>2.87</v>
      </c>
      <c r="W42" s="202">
        <v>4.76</v>
      </c>
      <c r="X42" s="202">
        <v>13.97</v>
      </c>
      <c r="Y42" s="202">
        <v>0</v>
      </c>
      <c r="Z42" s="202">
        <v>58.59</v>
      </c>
      <c r="AA42" s="202">
        <v>9.94</v>
      </c>
      <c r="AB42" s="202">
        <v>0</v>
      </c>
      <c r="AC42" s="202">
        <v>14.3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61.7</v>
      </c>
      <c r="AJ42" s="202">
        <v>0</v>
      </c>
      <c r="AK42" s="202">
        <v>11.16</v>
      </c>
      <c r="AL42" s="202">
        <v>0</v>
      </c>
      <c r="AM42" s="202">
        <v>0</v>
      </c>
      <c r="AN42" s="202">
        <v>0</v>
      </c>
      <c r="AO42" s="202">
        <v>130.51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12.72</v>
      </c>
      <c r="E43" s="202">
        <v>0</v>
      </c>
      <c r="F43" s="202">
        <v>0</v>
      </c>
      <c r="G43" s="202">
        <v>21.29</v>
      </c>
      <c r="H43" s="202">
        <v>0</v>
      </c>
      <c r="I43" s="202">
        <v>0</v>
      </c>
      <c r="J43" s="202">
        <v>25.9</v>
      </c>
      <c r="K43" s="202">
        <v>4.3600000000000003</v>
      </c>
      <c r="L43" s="202">
        <v>260.52</v>
      </c>
      <c r="M43" s="202">
        <v>0</v>
      </c>
      <c r="N43" s="202">
        <v>1.17</v>
      </c>
      <c r="O43" s="202">
        <v>0</v>
      </c>
      <c r="P43" s="202">
        <v>1.34</v>
      </c>
      <c r="Q43" s="202">
        <v>2.76</v>
      </c>
      <c r="R43" s="202">
        <v>5.97</v>
      </c>
      <c r="S43" s="202">
        <v>3.79</v>
      </c>
      <c r="T43" s="202">
        <v>0</v>
      </c>
      <c r="U43" s="202">
        <v>2.04</v>
      </c>
      <c r="V43" s="202">
        <v>2.87</v>
      </c>
      <c r="W43" s="202">
        <v>4.83</v>
      </c>
      <c r="X43" s="202">
        <v>13.97</v>
      </c>
      <c r="Y43" s="202">
        <v>0</v>
      </c>
      <c r="Z43" s="202">
        <v>58.59</v>
      </c>
      <c r="AA43" s="202">
        <v>9.94</v>
      </c>
      <c r="AB43" s="202">
        <v>0</v>
      </c>
      <c r="AC43" s="202">
        <v>14.3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61.7</v>
      </c>
      <c r="AJ43" s="202">
        <v>0</v>
      </c>
      <c r="AK43" s="202">
        <v>11.16</v>
      </c>
      <c r="AL43" s="202">
        <v>0</v>
      </c>
      <c r="AM43" s="202">
        <v>0</v>
      </c>
      <c r="AN43" s="202">
        <v>0</v>
      </c>
      <c r="AO43" s="202">
        <v>130.51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12.72</v>
      </c>
      <c r="E44" s="202">
        <v>0</v>
      </c>
      <c r="F44" s="202">
        <v>0</v>
      </c>
      <c r="G44" s="202">
        <v>21.29</v>
      </c>
      <c r="H44" s="202">
        <v>0</v>
      </c>
      <c r="I44" s="202">
        <v>0</v>
      </c>
      <c r="J44" s="202">
        <v>25.9</v>
      </c>
      <c r="K44" s="202">
        <v>4.3600000000000003</v>
      </c>
      <c r="L44" s="202">
        <v>260.52</v>
      </c>
      <c r="M44" s="202">
        <v>0</v>
      </c>
      <c r="N44" s="202">
        <v>1.17</v>
      </c>
      <c r="O44" s="202">
        <v>0</v>
      </c>
      <c r="P44" s="202">
        <v>1.34</v>
      </c>
      <c r="Q44" s="202">
        <v>2.76</v>
      </c>
      <c r="R44" s="202">
        <v>5.97</v>
      </c>
      <c r="S44" s="202">
        <v>3.79</v>
      </c>
      <c r="T44" s="202">
        <v>0</v>
      </c>
      <c r="U44" s="202">
        <v>2.04</v>
      </c>
      <c r="V44" s="202">
        <v>2.87</v>
      </c>
      <c r="W44" s="202">
        <v>4.83</v>
      </c>
      <c r="X44" s="202">
        <v>13.97</v>
      </c>
      <c r="Y44" s="202">
        <v>0</v>
      </c>
      <c r="Z44" s="202">
        <v>58.59</v>
      </c>
      <c r="AA44" s="202">
        <v>9.94</v>
      </c>
      <c r="AB44" s="202">
        <v>0</v>
      </c>
      <c r="AC44" s="202">
        <v>14.3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61.7</v>
      </c>
      <c r="AJ44" s="202">
        <v>0</v>
      </c>
      <c r="AK44" s="202">
        <v>11.16</v>
      </c>
      <c r="AL44" s="202">
        <v>0</v>
      </c>
      <c r="AM44" s="202">
        <v>0</v>
      </c>
      <c r="AN44" s="202">
        <v>0</v>
      </c>
      <c r="AO44" s="202">
        <v>130.51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12.72</v>
      </c>
      <c r="E45" s="202">
        <v>0</v>
      </c>
      <c r="F45" s="202">
        <v>0</v>
      </c>
      <c r="G45" s="202">
        <v>21.29</v>
      </c>
      <c r="H45" s="202">
        <v>0</v>
      </c>
      <c r="I45" s="202">
        <v>0</v>
      </c>
      <c r="J45" s="202">
        <v>25.9</v>
      </c>
      <c r="K45" s="202">
        <v>4.3600000000000003</v>
      </c>
      <c r="L45" s="202">
        <v>260.52</v>
      </c>
      <c r="M45" s="202">
        <v>0</v>
      </c>
      <c r="N45" s="202">
        <v>1.17</v>
      </c>
      <c r="O45" s="202">
        <v>0</v>
      </c>
      <c r="P45" s="202">
        <v>1.34</v>
      </c>
      <c r="Q45" s="202">
        <v>2.76</v>
      </c>
      <c r="R45" s="202">
        <v>5.97</v>
      </c>
      <c r="S45" s="202">
        <v>3.79</v>
      </c>
      <c r="T45" s="202">
        <v>0</v>
      </c>
      <c r="U45" s="202">
        <v>2.04</v>
      </c>
      <c r="V45" s="202">
        <v>2.87</v>
      </c>
      <c r="W45" s="202">
        <v>4.83</v>
      </c>
      <c r="X45" s="202">
        <v>13.97</v>
      </c>
      <c r="Y45" s="202">
        <v>0</v>
      </c>
      <c r="Z45" s="202">
        <v>58.59</v>
      </c>
      <c r="AA45" s="202">
        <v>9.94</v>
      </c>
      <c r="AB45" s="202">
        <v>0</v>
      </c>
      <c r="AC45" s="202">
        <v>14.3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61.7</v>
      </c>
      <c r="AJ45" s="202">
        <v>0</v>
      </c>
      <c r="AK45" s="202">
        <v>11.16</v>
      </c>
      <c r="AL45" s="202">
        <v>0</v>
      </c>
      <c r="AM45" s="202">
        <v>0</v>
      </c>
      <c r="AN45" s="202">
        <v>0</v>
      </c>
      <c r="AO45" s="202">
        <v>130.51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12.72</v>
      </c>
      <c r="E46" s="202">
        <v>0</v>
      </c>
      <c r="F46" s="202">
        <v>0</v>
      </c>
      <c r="G46" s="202">
        <v>21.29</v>
      </c>
      <c r="H46" s="202">
        <v>0</v>
      </c>
      <c r="I46" s="202">
        <v>0</v>
      </c>
      <c r="J46" s="202">
        <v>25.9</v>
      </c>
      <c r="K46" s="202">
        <v>4.3600000000000003</v>
      </c>
      <c r="L46" s="202">
        <v>260.52</v>
      </c>
      <c r="M46" s="202">
        <v>0</v>
      </c>
      <c r="N46" s="202">
        <v>1.17</v>
      </c>
      <c r="O46" s="202">
        <v>0</v>
      </c>
      <c r="P46" s="202">
        <v>1.34</v>
      </c>
      <c r="Q46" s="202">
        <v>2.76</v>
      </c>
      <c r="R46" s="202">
        <v>5.97</v>
      </c>
      <c r="S46" s="202">
        <v>3.79</v>
      </c>
      <c r="T46" s="202">
        <v>0</v>
      </c>
      <c r="U46" s="202">
        <v>2.04</v>
      </c>
      <c r="V46" s="202">
        <v>2.87</v>
      </c>
      <c r="W46" s="202">
        <v>4.83</v>
      </c>
      <c r="X46" s="202">
        <v>13.97</v>
      </c>
      <c r="Y46" s="202">
        <v>0</v>
      </c>
      <c r="Z46" s="202">
        <v>58.59</v>
      </c>
      <c r="AA46" s="202">
        <v>9.94</v>
      </c>
      <c r="AB46" s="202">
        <v>0</v>
      </c>
      <c r="AC46" s="202">
        <v>14.3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61.7</v>
      </c>
      <c r="AJ46" s="202">
        <v>0</v>
      </c>
      <c r="AK46" s="202">
        <v>11.16</v>
      </c>
      <c r="AL46" s="202">
        <v>0</v>
      </c>
      <c r="AM46" s="202">
        <v>0</v>
      </c>
      <c r="AN46" s="202">
        <v>0</v>
      </c>
      <c r="AO46" s="202">
        <v>130.51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12.72</v>
      </c>
      <c r="E47" s="202">
        <v>0</v>
      </c>
      <c r="F47" s="202">
        <v>0</v>
      </c>
      <c r="G47" s="202">
        <v>21.29</v>
      </c>
      <c r="H47" s="202">
        <v>0</v>
      </c>
      <c r="I47" s="202">
        <v>0</v>
      </c>
      <c r="J47" s="202">
        <v>25.9</v>
      </c>
      <c r="K47" s="202">
        <v>4.3600000000000003</v>
      </c>
      <c r="L47" s="202">
        <v>260.52</v>
      </c>
      <c r="M47" s="202">
        <v>0</v>
      </c>
      <c r="N47" s="202">
        <v>1.17</v>
      </c>
      <c r="O47" s="202">
        <v>0</v>
      </c>
      <c r="P47" s="202">
        <v>1.34</v>
      </c>
      <c r="Q47" s="202">
        <v>2.76</v>
      </c>
      <c r="R47" s="202">
        <v>5.97</v>
      </c>
      <c r="S47" s="202">
        <v>3.79</v>
      </c>
      <c r="T47" s="202">
        <v>0</v>
      </c>
      <c r="U47" s="202">
        <v>2.04</v>
      </c>
      <c r="V47" s="202">
        <v>2.87</v>
      </c>
      <c r="W47" s="202">
        <v>4.83</v>
      </c>
      <c r="X47" s="202">
        <v>13.97</v>
      </c>
      <c r="Y47" s="202">
        <v>0</v>
      </c>
      <c r="Z47" s="202">
        <v>58.59</v>
      </c>
      <c r="AA47" s="202">
        <v>9.94</v>
      </c>
      <c r="AB47" s="202">
        <v>0</v>
      </c>
      <c r="AC47" s="202">
        <v>14.3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61.7</v>
      </c>
      <c r="AJ47" s="202">
        <v>0</v>
      </c>
      <c r="AK47" s="202">
        <v>11.16</v>
      </c>
      <c r="AL47" s="202">
        <v>0</v>
      </c>
      <c r="AM47" s="202">
        <v>0</v>
      </c>
      <c r="AN47" s="202">
        <v>0</v>
      </c>
      <c r="AO47" s="202">
        <v>130.51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12.72</v>
      </c>
      <c r="E48" s="202">
        <v>0</v>
      </c>
      <c r="F48" s="202">
        <v>0</v>
      </c>
      <c r="G48" s="202">
        <v>21.29</v>
      </c>
      <c r="H48" s="202">
        <v>0</v>
      </c>
      <c r="I48" s="202">
        <v>0</v>
      </c>
      <c r="J48" s="202">
        <v>25.9</v>
      </c>
      <c r="K48" s="202">
        <v>4.3600000000000003</v>
      </c>
      <c r="L48" s="202">
        <v>260.52</v>
      </c>
      <c r="M48" s="202">
        <v>0</v>
      </c>
      <c r="N48" s="202">
        <v>1.17</v>
      </c>
      <c r="O48" s="202">
        <v>0</v>
      </c>
      <c r="P48" s="202">
        <v>1.34</v>
      </c>
      <c r="Q48" s="202">
        <v>2.76</v>
      </c>
      <c r="R48" s="202">
        <v>5.97</v>
      </c>
      <c r="S48" s="202">
        <v>3.79</v>
      </c>
      <c r="T48" s="202">
        <v>0</v>
      </c>
      <c r="U48" s="202">
        <v>2.04</v>
      </c>
      <c r="V48" s="202">
        <v>2.87</v>
      </c>
      <c r="W48" s="202">
        <v>4.83</v>
      </c>
      <c r="X48" s="202">
        <v>13.97</v>
      </c>
      <c r="Y48" s="202">
        <v>0</v>
      </c>
      <c r="Z48" s="202">
        <v>58.59</v>
      </c>
      <c r="AA48" s="202">
        <v>9.94</v>
      </c>
      <c r="AB48" s="202">
        <v>0</v>
      </c>
      <c r="AC48" s="202">
        <v>14.3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61.7</v>
      </c>
      <c r="AJ48" s="202">
        <v>0</v>
      </c>
      <c r="AK48" s="202">
        <v>11.16</v>
      </c>
      <c r="AL48" s="202">
        <v>0</v>
      </c>
      <c r="AM48" s="202">
        <v>0</v>
      </c>
      <c r="AN48" s="202">
        <v>0</v>
      </c>
      <c r="AO48" s="202">
        <v>130.51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12.72</v>
      </c>
      <c r="E49" s="202">
        <v>0</v>
      </c>
      <c r="F49" s="202">
        <v>0</v>
      </c>
      <c r="G49" s="202">
        <v>21.29</v>
      </c>
      <c r="H49" s="202">
        <v>0</v>
      </c>
      <c r="I49" s="202">
        <v>0</v>
      </c>
      <c r="J49" s="202">
        <v>25.9</v>
      </c>
      <c r="K49" s="202">
        <v>4.3600000000000003</v>
      </c>
      <c r="L49" s="202">
        <v>260.52</v>
      </c>
      <c r="M49" s="202">
        <v>0</v>
      </c>
      <c r="N49" s="202">
        <v>1.17</v>
      </c>
      <c r="O49" s="202">
        <v>0</v>
      </c>
      <c r="P49" s="202">
        <v>1.34</v>
      </c>
      <c r="Q49" s="202">
        <v>2.76</v>
      </c>
      <c r="R49" s="202">
        <v>5.97</v>
      </c>
      <c r="S49" s="202">
        <v>3.79</v>
      </c>
      <c r="T49" s="202">
        <v>0</v>
      </c>
      <c r="U49" s="202">
        <v>2.04</v>
      </c>
      <c r="V49" s="202">
        <v>2.87</v>
      </c>
      <c r="W49" s="202">
        <v>4.83</v>
      </c>
      <c r="X49" s="202">
        <v>13.97</v>
      </c>
      <c r="Y49" s="202">
        <v>0</v>
      </c>
      <c r="Z49" s="202">
        <v>58.59</v>
      </c>
      <c r="AA49" s="202">
        <v>9.94</v>
      </c>
      <c r="AB49" s="202">
        <v>0</v>
      </c>
      <c r="AC49" s="202">
        <v>14.3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61.7</v>
      </c>
      <c r="AJ49" s="202">
        <v>0</v>
      </c>
      <c r="AK49" s="202">
        <v>11.16</v>
      </c>
      <c r="AL49" s="202">
        <v>0</v>
      </c>
      <c r="AM49" s="202">
        <v>0</v>
      </c>
      <c r="AN49" s="202">
        <v>0</v>
      </c>
      <c r="AO49" s="202">
        <v>130.51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12.72</v>
      </c>
      <c r="E50" s="202">
        <v>0</v>
      </c>
      <c r="F50" s="202">
        <v>0</v>
      </c>
      <c r="G50" s="202">
        <v>21.29</v>
      </c>
      <c r="H50" s="202">
        <v>0</v>
      </c>
      <c r="I50" s="202">
        <v>0</v>
      </c>
      <c r="J50" s="202">
        <v>25.9</v>
      </c>
      <c r="K50" s="202">
        <v>4.3600000000000003</v>
      </c>
      <c r="L50" s="202">
        <v>260.52</v>
      </c>
      <c r="M50" s="202">
        <v>0</v>
      </c>
      <c r="N50" s="202">
        <v>1.17</v>
      </c>
      <c r="O50" s="202">
        <v>0</v>
      </c>
      <c r="P50" s="202">
        <v>1.34</v>
      </c>
      <c r="Q50" s="202">
        <v>2.76</v>
      </c>
      <c r="R50" s="202">
        <v>5.97</v>
      </c>
      <c r="S50" s="202">
        <v>3.79</v>
      </c>
      <c r="T50" s="202">
        <v>0</v>
      </c>
      <c r="U50" s="202">
        <v>2.04</v>
      </c>
      <c r="V50" s="202">
        <v>2.87</v>
      </c>
      <c r="W50" s="202">
        <v>4.83</v>
      </c>
      <c r="X50" s="202">
        <v>13.97</v>
      </c>
      <c r="Y50" s="202">
        <v>0</v>
      </c>
      <c r="Z50" s="202">
        <v>58.59</v>
      </c>
      <c r="AA50" s="202">
        <v>9.94</v>
      </c>
      <c r="AB50" s="202">
        <v>0</v>
      </c>
      <c r="AC50" s="202">
        <v>14.3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61.7</v>
      </c>
      <c r="AJ50" s="202">
        <v>0</v>
      </c>
      <c r="AK50" s="202">
        <v>11.16</v>
      </c>
      <c r="AL50" s="202">
        <v>0</v>
      </c>
      <c r="AM50" s="202">
        <v>0</v>
      </c>
      <c r="AN50" s="202">
        <v>0</v>
      </c>
      <c r="AO50" s="202">
        <v>130.51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12.63</v>
      </c>
      <c r="E51" s="202">
        <v>0</v>
      </c>
      <c r="F51" s="202">
        <v>0</v>
      </c>
      <c r="G51" s="202">
        <v>21.29</v>
      </c>
      <c r="H51" s="202">
        <v>0</v>
      </c>
      <c r="I51" s="202">
        <v>0</v>
      </c>
      <c r="J51" s="202">
        <v>25.9</v>
      </c>
      <c r="K51" s="202">
        <v>4.3600000000000003</v>
      </c>
      <c r="L51" s="202">
        <v>260.52</v>
      </c>
      <c r="M51" s="202">
        <v>0</v>
      </c>
      <c r="N51" s="202">
        <v>1.17</v>
      </c>
      <c r="O51" s="202">
        <v>0</v>
      </c>
      <c r="P51" s="202">
        <v>1.34</v>
      </c>
      <c r="Q51" s="202">
        <v>2.76</v>
      </c>
      <c r="R51" s="202">
        <v>5.97</v>
      </c>
      <c r="S51" s="202">
        <v>3.79</v>
      </c>
      <c r="T51" s="202">
        <v>0</v>
      </c>
      <c r="U51" s="202">
        <v>2.04</v>
      </c>
      <c r="V51" s="202">
        <v>2.87</v>
      </c>
      <c r="W51" s="202">
        <v>4.83</v>
      </c>
      <c r="X51" s="202">
        <v>13.97</v>
      </c>
      <c r="Y51" s="202">
        <v>0</v>
      </c>
      <c r="Z51" s="202">
        <v>58.59</v>
      </c>
      <c r="AA51" s="202">
        <v>9.94</v>
      </c>
      <c r="AB51" s="202">
        <v>0</v>
      </c>
      <c r="AC51" s="202">
        <v>14.01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61.7</v>
      </c>
      <c r="AJ51" s="202">
        <v>0</v>
      </c>
      <c r="AK51" s="202">
        <v>11.16</v>
      </c>
      <c r="AL51" s="202">
        <v>0</v>
      </c>
      <c r="AM51" s="202">
        <v>0</v>
      </c>
      <c r="AN51" s="202">
        <v>0</v>
      </c>
      <c r="AO51" s="202">
        <v>128.34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12.63</v>
      </c>
      <c r="E52" s="202">
        <v>0</v>
      </c>
      <c r="F52" s="202">
        <v>0</v>
      </c>
      <c r="G52" s="202">
        <v>21.29</v>
      </c>
      <c r="H52" s="202">
        <v>0</v>
      </c>
      <c r="I52" s="202">
        <v>0</v>
      </c>
      <c r="J52" s="202">
        <v>25.9</v>
      </c>
      <c r="K52" s="202">
        <v>4.3600000000000003</v>
      </c>
      <c r="L52" s="202">
        <v>260.52</v>
      </c>
      <c r="M52" s="202">
        <v>0</v>
      </c>
      <c r="N52" s="202">
        <v>1.17</v>
      </c>
      <c r="O52" s="202">
        <v>0</v>
      </c>
      <c r="P52" s="202">
        <v>1.34</v>
      </c>
      <c r="Q52" s="202">
        <v>2.76</v>
      </c>
      <c r="R52" s="202">
        <v>5.97</v>
      </c>
      <c r="S52" s="202">
        <v>3.79</v>
      </c>
      <c r="T52" s="202">
        <v>0</v>
      </c>
      <c r="U52" s="202">
        <v>2.04</v>
      </c>
      <c r="V52" s="202">
        <v>2.87</v>
      </c>
      <c r="W52" s="202">
        <v>4.83</v>
      </c>
      <c r="X52" s="202">
        <v>13.97</v>
      </c>
      <c r="Y52" s="202">
        <v>0</v>
      </c>
      <c r="Z52" s="202">
        <v>58.59</v>
      </c>
      <c r="AA52" s="202">
        <v>9.94</v>
      </c>
      <c r="AB52" s="202">
        <v>0</v>
      </c>
      <c r="AC52" s="202">
        <v>14.01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61.7</v>
      </c>
      <c r="AJ52" s="202">
        <v>0</v>
      </c>
      <c r="AK52" s="202">
        <v>11.16</v>
      </c>
      <c r="AL52" s="202">
        <v>0</v>
      </c>
      <c r="AM52" s="202">
        <v>0</v>
      </c>
      <c r="AN52" s="202">
        <v>0</v>
      </c>
      <c r="AO52" s="202">
        <v>128.34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12.63</v>
      </c>
      <c r="E53" s="202">
        <v>0</v>
      </c>
      <c r="F53" s="202">
        <v>0</v>
      </c>
      <c r="G53" s="202">
        <v>21.29</v>
      </c>
      <c r="H53" s="202">
        <v>0</v>
      </c>
      <c r="I53" s="202">
        <v>0</v>
      </c>
      <c r="J53" s="202">
        <v>25.9</v>
      </c>
      <c r="K53" s="202">
        <v>4.3600000000000003</v>
      </c>
      <c r="L53" s="202">
        <v>260.52</v>
      </c>
      <c r="M53" s="202">
        <v>0</v>
      </c>
      <c r="N53" s="202">
        <v>1.17</v>
      </c>
      <c r="O53" s="202">
        <v>0</v>
      </c>
      <c r="P53" s="202">
        <v>1.34</v>
      </c>
      <c r="Q53" s="202">
        <v>2.76</v>
      </c>
      <c r="R53" s="202">
        <v>5.97</v>
      </c>
      <c r="S53" s="202">
        <v>3.79</v>
      </c>
      <c r="T53" s="202">
        <v>0</v>
      </c>
      <c r="U53" s="202">
        <v>2.04</v>
      </c>
      <c r="V53" s="202">
        <v>2.87</v>
      </c>
      <c r="W53" s="202">
        <v>4.83</v>
      </c>
      <c r="X53" s="202">
        <v>13.97</v>
      </c>
      <c r="Y53" s="202">
        <v>0</v>
      </c>
      <c r="Z53" s="202">
        <v>58.59</v>
      </c>
      <c r="AA53" s="202">
        <v>9.94</v>
      </c>
      <c r="AB53" s="202">
        <v>0</v>
      </c>
      <c r="AC53" s="202">
        <v>14.01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61.7</v>
      </c>
      <c r="AJ53" s="202">
        <v>0</v>
      </c>
      <c r="AK53" s="202">
        <v>11.16</v>
      </c>
      <c r="AL53" s="202">
        <v>0</v>
      </c>
      <c r="AM53" s="202">
        <v>0</v>
      </c>
      <c r="AN53" s="202">
        <v>0</v>
      </c>
      <c r="AO53" s="202">
        <v>128.34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12.63</v>
      </c>
      <c r="E54" s="202">
        <v>0</v>
      </c>
      <c r="F54" s="202">
        <v>0</v>
      </c>
      <c r="G54" s="202">
        <v>21.29</v>
      </c>
      <c r="H54" s="202">
        <v>0</v>
      </c>
      <c r="I54" s="202">
        <v>0</v>
      </c>
      <c r="J54" s="202">
        <v>25.9</v>
      </c>
      <c r="K54" s="202">
        <v>4.3600000000000003</v>
      </c>
      <c r="L54" s="202">
        <v>260.52</v>
      </c>
      <c r="M54" s="202">
        <v>0</v>
      </c>
      <c r="N54" s="202">
        <v>1.17</v>
      </c>
      <c r="O54" s="202">
        <v>0</v>
      </c>
      <c r="P54" s="202">
        <v>1.34</v>
      </c>
      <c r="Q54" s="202">
        <v>2.76</v>
      </c>
      <c r="R54" s="202">
        <v>5.97</v>
      </c>
      <c r="S54" s="202">
        <v>3.79</v>
      </c>
      <c r="T54" s="202">
        <v>0</v>
      </c>
      <c r="U54" s="202">
        <v>2.04</v>
      </c>
      <c r="V54" s="202">
        <v>2.87</v>
      </c>
      <c r="W54" s="202">
        <v>4.83</v>
      </c>
      <c r="X54" s="202">
        <v>13.97</v>
      </c>
      <c r="Y54" s="202">
        <v>0</v>
      </c>
      <c r="Z54" s="202">
        <v>58.59</v>
      </c>
      <c r="AA54" s="202">
        <v>9.94</v>
      </c>
      <c r="AB54" s="202">
        <v>0</v>
      </c>
      <c r="AC54" s="202">
        <v>14.3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61.7</v>
      </c>
      <c r="AJ54" s="202">
        <v>0</v>
      </c>
      <c r="AK54" s="202">
        <v>11.16</v>
      </c>
      <c r="AL54" s="202">
        <v>0</v>
      </c>
      <c r="AM54" s="202">
        <v>0</v>
      </c>
      <c r="AN54" s="202">
        <v>0</v>
      </c>
      <c r="AO54" s="202">
        <v>128.34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12.63</v>
      </c>
      <c r="E55" s="202">
        <v>0</v>
      </c>
      <c r="F55" s="202">
        <v>0</v>
      </c>
      <c r="G55" s="202">
        <v>21.29</v>
      </c>
      <c r="H55" s="202">
        <v>0</v>
      </c>
      <c r="I55" s="202">
        <v>0</v>
      </c>
      <c r="J55" s="202">
        <v>25.9</v>
      </c>
      <c r="K55" s="202">
        <v>4.3600000000000003</v>
      </c>
      <c r="L55" s="202">
        <v>260.52</v>
      </c>
      <c r="M55" s="202">
        <v>0</v>
      </c>
      <c r="N55" s="202">
        <v>1.17</v>
      </c>
      <c r="O55" s="202">
        <v>0</v>
      </c>
      <c r="P55" s="202">
        <v>1.34</v>
      </c>
      <c r="Q55" s="202">
        <v>2.76</v>
      </c>
      <c r="R55" s="202">
        <v>5.97</v>
      </c>
      <c r="S55" s="202">
        <v>3.79</v>
      </c>
      <c r="T55" s="202">
        <v>0</v>
      </c>
      <c r="U55" s="202">
        <v>2.04</v>
      </c>
      <c r="V55" s="202">
        <v>2.87</v>
      </c>
      <c r="W55" s="202">
        <v>4.83</v>
      </c>
      <c r="X55" s="202">
        <v>13.97</v>
      </c>
      <c r="Y55" s="202">
        <v>0</v>
      </c>
      <c r="Z55" s="202">
        <v>58.59</v>
      </c>
      <c r="AA55" s="202">
        <v>9.94</v>
      </c>
      <c r="AB55" s="202">
        <v>0</v>
      </c>
      <c r="AC55" s="202">
        <v>14.3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61.7</v>
      </c>
      <c r="AJ55" s="202">
        <v>0</v>
      </c>
      <c r="AK55" s="202">
        <v>11.16</v>
      </c>
      <c r="AL55" s="202">
        <v>0</v>
      </c>
      <c r="AM55" s="202">
        <v>0</v>
      </c>
      <c r="AN55" s="202">
        <v>0</v>
      </c>
      <c r="AO55" s="202">
        <v>128.34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12.63</v>
      </c>
      <c r="E56" s="202">
        <v>0</v>
      </c>
      <c r="F56" s="202">
        <v>0</v>
      </c>
      <c r="G56" s="202">
        <v>21.29</v>
      </c>
      <c r="H56" s="202">
        <v>0</v>
      </c>
      <c r="I56" s="202">
        <v>0</v>
      </c>
      <c r="J56" s="202">
        <v>25.9</v>
      </c>
      <c r="K56" s="202">
        <v>4.3600000000000003</v>
      </c>
      <c r="L56" s="202">
        <v>260.52</v>
      </c>
      <c r="M56" s="202">
        <v>0</v>
      </c>
      <c r="N56" s="202">
        <v>1.17</v>
      </c>
      <c r="O56" s="202">
        <v>0</v>
      </c>
      <c r="P56" s="202">
        <v>1.34</v>
      </c>
      <c r="Q56" s="202">
        <v>2.76</v>
      </c>
      <c r="R56" s="202">
        <v>5.97</v>
      </c>
      <c r="S56" s="202">
        <v>3.79</v>
      </c>
      <c r="T56" s="202">
        <v>0</v>
      </c>
      <c r="U56" s="202">
        <v>2.04</v>
      </c>
      <c r="V56" s="202">
        <v>2.87</v>
      </c>
      <c r="W56" s="202">
        <v>4.83</v>
      </c>
      <c r="X56" s="202">
        <v>13.97</v>
      </c>
      <c r="Y56" s="202">
        <v>0</v>
      </c>
      <c r="Z56" s="202">
        <v>58.59</v>
      </c>
      <c r="AA56" s="202">
        <v>9.94</v>
      </c>
      <c r="AB56" s="202">
        <v>0</v>
      </c>
      <c r="AC56" s="202">
        <v>14.3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61.7</v>
      </c>
      <c r="AJ56" s="202">
        <v>0</v>
      </c>
      <c r="AK56" s="202">
        <v>11.16</v>
      </c>
      <c r="AL56" s="202">
        <v>0</v>
      </c>
      <c r="AM56" s="202">
        <v>0</v>
      </c>
      <c r="AN56" s="202">
        <v>0</v>
      </c>
      <c r="AO56" s="202">
        <v>128.34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12.63</v>
      </c>
      <c r="E57" s="202">
        <v>0</v>
      </c>
      <c r="F57" s="202">
        <v>0</v>
      </c>
      <c r="G57" s="202">
        <v>21.29</v>
      </c>
      <c r="H57" s="202">
        <v>0</v>
      </c>
      <c r="I57" s="202">
        <v>0</v>
      </c>
      <c r="J57" s="202">
        <v>25.9</v>
      </c>
      <c r="K57" s="202">
        <v>4.3600000000000003</v>
      </c>
      <c r="L57" s="202">
        <v>260.52</v>
      </c>
      <c r="M57" s="202">
        <v>0</v>
      </c>
      <c r="N57" s="202">
        <v>1.17</v>
      </c>
      <c r="O57" s="202">
        <v>0</v>
      </c>
      <c r="P57" s="202">
        <v>1.34</v>
      </c>
      <c r="Q57" s="202">
        <v>2.76</v>
      </c>
      <c r="R57" s="202">
        <v>5.97</v>
      </c>
      <c r="S57" s="202">
        <v>3.79</v>
      </c>
      <c r="T57" s="202">
        <v>0</v>
      </c>
      <c r="U57" s="202">
        <v>2.04</v>
      </c>
      <c r="V57" s="202">
        <v>2.87</v>
      </c>
      <c r="W57" s="202">
        <v>4.83</v>
      </c>
      <c r="X57" s="202">
        <v>13.97</v>
      </c>
      <c r="Y57" s="202">
        <v>0</v>
      </c>
      <c r="Z57" s="202">
        <v>58.59</v>
      </c>
      <c r="AA57" s="202">
        <v>9.94</v>
      </c>
      <c r="AB57" s="202">
        <v>0</v>
      </c>
      <c r="AC57" s="202">
        <v>14.3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61.7</v>
      </c>
      <c r="AJ57" s="202">
        <v>0</v>
      </c>
      <c r="AK57" s="202">
        <v>11.16</v>
      </c>
      <c r="AL57" s="202">
        <v>0</v>
      </c>
      <c r="AM57" s="202">
        <v>0</v>
      </c>
      <c r="AN57" s="202">
        <v>0</v>
      </c>
      <c r="AO57" s="202">
        <v>128.34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12.63</v>
      </c>
      <c r="E58" s="202">
        <v>0</v>
      </c>
      <c r="F58" s="202">
        <v>0</v>
      </c>
      <c r="G58" s="202">
        <v>21.29</v>
      </c>
      <c r="H58" s="202">
        <v>0</v>
      </c>
      <c r="I58" s="202">
        <v>0</v>
      </c>
      <c r="J58" s="202">
        <v>25.9</v>
      </c>
      <c r="K58" s="202">
        <v>4.3600000000000003</v>
      </c>
      <c r="L58" s="202">
        <v>260.52</v>
      </c>
      <c r="M58" s="202">
        <v>0</v>
      </c>
      <c r="N58" s="202">
        <v>1.17</v>
      </c>
      <c r="O58" s="202">
        <v>0</v>
      </c>
      <c r="P58" s="202">
        <v>1.34</v>
      </c>
      <c r="Q58" s="202">
        <v>2.76</v>
      </c>
      <c r="R58" s="202">
        <v>5.97</v>
      </c>
      <c r="S58" s="202">
        <v>3.79</v>
      </c>
      <c r="T58" s="202">
        <v>0</v>
      </c>
      <c r="U58" s="202">
        <v>2.04</v>
      </c>
      <c r="V58" s="202">
        <v>2.87</v>
      </c>
      <c r="W58" s="202">
        <v>4.83</v>
      </c>
      <c r="X58" s="202">
        <v>13.97</v>
      </c>
      <c r="Y58" s="202">
        <v>0</v>
      </c>
      <c r="Z58" s="202">
        <v>58.59</v>
      </c>
      <c r="AA58" s="202">
        <v>9.94</v>
      </c>
      <c r="AB58" s="202">
        <v>0</v>
      </c>
      <c r="AC58" s="202">
        <v>14.3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61.7</v>
      </c>
      <c r="AJ58" s="202">
        <v>0</v>
      </c>
      <c r="AK58" s="202">
        <v>11.16</v>
      </c>
      <c r="AL58" s="202">
        <v>0</v>
      </c>
      <c r="AM58" s="202">
        <v>0</v>
      </c>
      <c r="AN58" s="202">
        <v>0</v>
      </c>
      <c r="AO58" s="202">
        <v>128.34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12.63</v>
      </c>
      <c r="E59" s="202">
        <v>0</v>
      </c>
      <c r="F59" s="202">
        <v>0</v>
      </c>
      <c r="G59" s="202">
        <v>21.23</v>
      </c>
      <c r="H59" s="202">
        <v>0</v>
      </c>
      <c r="I59" s="202">
        <v>0</v>
      </c>
      <c r="J59" s="202">
        <v>26.24</v>
      </c>
      <c r="K59" s="202">
        <v>4.3600000000000003</v>
      </c>
      <c r="L59" s="202">
        <v>260.52</v>
      </c>
      <c r="M59" s="202">
        <v>0</v>
      </c>
      <c r="N59" s="202">
        <v>1.17</v>
      </c>
      <c r="O59" s="202">
        <v>0</v>
      </c>
      <c r="P59" s="202">
        <v>1.34</v>
      </c>
      <c r="Q59" s="202">
        <v>2.76</v>
      </c>
      <c r="R59" s="202">
        <v>5.97</v>
      </c>
      <c r="S59" s="202">
        <v>3.79</v>
      </c>
      <c r="T59" s="202">
        <v>0</v>
      </c>
      <c r="U59" s="202">
        <v>2.04</v>
      </c>
      <c r="V59" s="202">
        <v>2.87</v>
      </c>
      <c r="W59" s="202">
        <v>4.76</v>
      </c>
      <c r="X59" s="202">
        <v>13.98</v>
      </c>
      <c r="Y59" s="202">
        <v>0</v>
      </c>
      <c r="Z59" s="202">
        <v>58.59</v>
      </c>
      <c r="AA59" s="202">
        <v>9.94</v>
      </c>
      <c r="AB59" s="202">
        <v>0</v>
      </c>
      <c r="AC59" s="202">
        <v>14.3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61.7</v>
      </c>
      <c r="AJ59" s="202">
        <v>0</v>
      </c>
      <c r="AK59" s="202">
        <v>11.16</v>
      </c>
      <c r="AL59" s="202">
        <v>0</v>
      </c>
      <c r="AM59" s="202">
        <v>0</v>
      </c>
      <c r="AN59" s="202">
        <v>0</v>
      </c>
      <c r="AO59" s="202">
        <v>128.34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12.63</v>
      </c>
      <c r="E60" s="202">
        <v>0</v>
      </c>
      <c r="F60" s="202">
        <v>0</v>
      </c>
      <c r="G60" s="202">
        <v>21.23</v>
      </c>
      <c r="H60" s="202">
        <v>0</v>
      </c>
      <c r="I60" s="202">
        <v>0</v>
      </c>
      <c r="J60" s="202">
        <v>26.24</v>
      </c>
      <c r="K60" s="202">
        <v>4.3600000000000003</v>
      </c>
      <c r="L60" s="202">
        <v>260.52</v>
      </c>
      <c r="M60" s="202">
        <v>0</v>
      </c>
      <c r="N60" s="202">
        <v>1.17</v>
      </c>
      <c r="O60" s="202">
        <v>0</v>
      </c>
      <c r="P60" s="202">
        <v>1.34</v>
      </c>
      <c r="Q60" s="202">
        <v>2.76</v>
      </c>
      <c r="R60" s="202">
        <v>5.97</v>
      </c>
      <c r="S60" s="202">
        <v>3.79</v>
      </c>
      <c r="T60" s="202">
        <v>0</v>
      </c>
      <c r="U60" s="202">
        <v>2.04</v>
      </c>
      <c r="V60" s="202">
        <v>2.87</v>
      </c>
      <c r="W60" s="202">
        <v>4.76</v>
      </c>
      <c r="X60" s="202">
        <v>13.98</v>
      </c>
      <c r="Y60" s="202">
        <v>0</v>
      </c>
      <c r="Z60" s="202">
        <v>58.59</v>
      </c>
      <c r="AA60" s="202">
        <v>9.94</v>
      </c>
      <c r="AB60" s="202">
        <v>0</v>
      </c>
      <c r="AC60" s="202">
        <v>14.3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61.7</v>
      </c>
      <c r="AJ60" s="202">
        <v>0</v>
      </c>
      <c r="AK60" s="202">
        <v>11.16</v>
      </c>
      <c r="AL60" s="202">
        <v>0</v>
      </c>
      <c r="AM60" s="202">
        <v>0</v>
      </c>
      <c r="AN60" s="202">
        <v>0</v>
      </c>
      <c r="AO60" s="202">
        <v>128.34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12.63</v>
      </c>
      <c r="E61" s="202">
        <v>0</v>
      </c>
      <c r="F61" s="202">
        <v>0</v>
      </c>
      <c r="G61" s="202">
        <v>21.23</v>
      </c>
      <c r="H61" s="202">
        <v>0</v>
      </c>
      <c r="I61" s="202">
        <v>0</v>
      </c>
      <c r="J61" s="202">
        <v>26.24</v>
      </c>
      <c r="K61" s="202">
        <v>4.3600000000000003</v>
      </c>
      <c r="L61" s="202">
        <v>260.52</v>
      </c>
      <c r="M61" s="202">
        <v>0</v>
      </c>
      <c r="N61" s="202">
        <v>0.14000000000000001</v>
      </c>
      <c r="O61" s="202">
        <v>0</v>
      </c>
      <c r="P61" s="202">
        <v>1.34</v>
      </c>
      <c r="Q61" s="202">
        <v>2.76</v>
      </c>
      <c r="R61" s="202">
        <v>5.97</v>
      </c>
      <c r="S61" s="202">
        <v>3.79</v>
      </c>
      <c r="T61" s="202">
        <v>0</v>
      </c>
      <c r="U61" s="202">
        <v>2.04</v>
      </c>
      <c r="V61" s="202">
        <v>2.87</v>
      </c>
      <c r="W61" s="202">
        <v>4.76</v>
      </c>
      <c r="X61" s="202">
        <v>14.19</v>
      </c>
      <c r="Y61" s="202">
        <v>0</v>
      </c>
      <c r="Z61" s="202">
        <v>58.59</v>
      </c>
      <c r="AA61" s="202">
        <v>9.94</v>
      </c>
      <c r="AB61" s="202">
        <v>0</v>
      </c>
      <c r="AC61" s="202">
        <v>14.3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61.7</v>
      </c>
      <c r="AJ61" s="202">
        <v>0</v>
      </c>
      <c r="AK61" s="202">
        <v>11.16</v>
      </c>
      <c r="AL61" s="202">
        <v>0</v>
      </c>
      <c r="AM61" s="202">
        <v>0</v>
      </c>
      <c r="AN61" s="202">
        <v>0</v>
      </c>
      <c r="AO61" s="202">
        <v>128.34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12.63</v>
      </c>
      <c r="E62" s="202">
        <v>0</v>
      </c>
      <c r="F62" s="202">
        <v>0</v>
      </c>
      <c r="G62" s="202">
        <v>21.23</v>
      </c>
      <c r="H62" s="202">
        <v>0</v>
      </c>
      <c r="I62" s="202">
        <v>0</v>
      </c>
      <c r="J62" s="202">
        <v>26.24</v>
      </c>
      <c r="K62" s="202">
        <v>4.3600000000000003</v>
      </c>
      <c r="L62" s="202">
        <v>260.52</v>
      </c>
      <c r="M62" s="202">
        <v>0</v>
      </c>
      <c r="N62" s="202">
        <v>0.14000000000000001</v>
      </c>
      <c r="O62" s="202">
        <v>0</v>
      </c>
      <c r="P62" s="202">
        <v>1.34</v>
      </c>
      <c r="Q62" s="202">
        <v>2.76</v>
      </c>
      <c r="R62" s="202">
        <v>5.97</v>
      </c>
      <c r="S62" s="202">
        <v>3.79</v>
      </c>
      <c r="T62" s="202">
        <v>0</v>
      </c>
      <c r="U62" s="202">
        <v>2.04</v>
      </c>
      <c r="V62" s="202">
        <v>2.98</v>
      </c>
      <c r="W62" s="202">
        <v>4.84</v>
      </c>
      <c r="X62" s="202">
        <v>14.19</v>
      </c>
      <c r="Y62" s="202">
        <v>0</v>
      </c>
      <c r="Z62" s="202">
        <v>59.98</v>
      </c>
      <c r="AA62" s="202">
        <v>19.920000000000002</v>
      </c>
      <c r="AB62" s="202">
        <v>0</v>
      </c>
      <c r="AC62" s="202">
        <v>14.3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61.7</v>
      </c>
      <c r="AJ62" s="202">
        <v>0</v>
      </c>
      <c r="AK62" s="202">
        <v>11.16</v>
      </c>
      <c r="AL62" s="202">
        <v>0</v>
      </c>
      <c r="AM62" s="202">
        <v>0</v>
      </c>
      <c r="AN62" s="202">
        <v>0</v>
      </c>
      <c r="AO62" s="202">
        <v>128.34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12.63</v>
      </c>
      <c r="E63" s="202">
        <v>0</v>
      </c>
      <c r="F63" s="202">
        <v>0</v>
      </c>
      <c r="G63" s="202">
        <v>21.23</v>
      </c>
      <c r="H63" s="202">
        <v>0</v>
      </c>
      <c r="I63" s="202">
        <v>0</v>
      </c>
      <c r="J63" s="202">
        <v>26.24</v>
      </c>
      <c r="K63" s="202">
        <v>4.3600000000000003</v>
      </c>
      <c r="L63" s="202">
        <v>260.52</v>
      </c>
      <c r="M63" s="202">
        <v>0</v>
      </c>
      <c r="N63" s="202">
        <v>0.14000000000000001</v>
      </c>
      <c r="O63" s="202">
        <v>0</v>
      </c>
      <c r="P63" s="202">
        <v>1.34</v>
      </c>
      <c r="Q63" s="202">
        <v>2.76</v>
      </c>
      <c r="R63" s="202">
        <v>5.97</v>
      </c>
      <c r="S63" s="202">
        <v>3.79</v>
      </c>
      <c r="T63" s="202">
        <v>0</v>
      </c>
      <c r="U63" s="202">
        <v>2.04</v>
      </c>
      <c r="V63" s="202">
        <v>2.98</v>
      </c>
      <c r="W63" s="202">
        <v>4.84</v>
      </c>
      <c r="X63" s="202">
        <v>14.19</v>
      </c>
      <c r="Y63" s="202">
        <v>0</v>
      </c>
      <c r="Z63" s="202">
        <v>58.59</v>
      </c>
      <c r="AA63" s="202">
        <v>9.94</v>
      </c>
      <c r="AB63" s="202">
        <v>0</v>
      </c>
      <c r="AC63" s="202">
        <v>14.3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61.7</v>
      </c>
      <c r="AJ63" s="202">
        <v>0</v>
      </c>
      <c r="AK63" s="202">
        <v>11.16</v>
      </c>
      <c r="AL63" s="202">
        <v>0</v>
      </c>
      <c r="AM63" s="202">
        <v>0</v>
      </c>
      <c r="AN63" s="202">
        <v>0</v>
      </c>
      <c r="AO63" s="202">
        <v>128.34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12.63</v>
      </c>
      <c r="E64" s="202">
        <v>0</v>
      </c>
      <c r="F64" s="202">
        <v>0</v>
      </c>
      <c r="G64" s="202">
        <v>21.23</v>
      </c>
      <c r="H64" s="202">
        <v>0</v>
      </c>
      <c r="I64" s="202">
        <v>0</v>
      </c>
      <c r="J64" s="202">
        <v>26.24</v>
      </c>
      <c r="K64" s="202">
        <v>4.3600000000000003</v>
      </c>
      <c r="L64" s="202">
        <v>260.52</v>
      </c>
      <c r="M64" s="202">
        <v>0</v>
      </c>
      <c r="N64" s="202">
        <v>0.14000000000000001</v>
      </c>
      <c r="O64" s="202">
        <v>0</v>
      </c>
      <c r="P64" s="202">
        <v>1.34</v>
      </c>
      <c r="Q64" s="202">
        <v>2.76</v>
      </c>
      <c r="R64" s="202">
        <v>5.97</v>
      </c>
      <c r="S64" s="202">
        <v>3.79</v>
      </c>
      <c r="T64" s="202">
        <v>0</v>
      </c>
      <c r="U64" s="202">
        <v>2.04</v>
      </c>
      <c r="V64" s="202">
        <v>2.98</v>
      </c>
      <c r="W64" s="202">
        <v>4.84</v>
      </c>
      <c r="X64" s="202">
        <v>14.19</v>
      </c>
      <c r="Y64" s="202">
        <v>0</v>
      </c>
      <c r="Z64" s="202">
        <v>58.59</v>
      </c>
      <c r="AA64" s="202">
        <v>9.94</v>
      </c>
      <c r="AB64" s="202">
        <v>0</v>
      </c>
      <c r="AC64" s="202">
        <v>14.3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61.7</v>
      </c>
      <c r="AJ64" s="202">
        <v>0</v>
      </c>
      <c r="AK64" s="202">
        <v>11.16</v>
      </c>
      <c r="AL64" s="202">
        <v>0</v>
      </c>
      <c r="AM64" s="202">
        <v>0</v>
      </c>
      <c r="AN64" s="202">
        <v>0</v>
      </c>
      <c r="AO64" s="202">
        <v>128.34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12.63</v>
      </c>
      <c r="E65" s="202">
        <v>0</v>
      </c>
      <c r="F65" s="202">
        <v>0</v>
      </c>
      <c r="G65" s="202">
        <v>21.23</v>
      </c>
      <c r="H65" s="202">
        <v>0</v>
      </c>
      <c r="I65" s="202">
        <v>0</v>
      </c>
      <c r="J65" s="202">
        <v>26.24</v>
      </c>
      <c r="K65" s="202">
        <v>4.3600000000000003</v>
      </c>
      <c r="L65" s="202">
        <v>260.52</v>
      </c>
      <c r="M65" s="202">
        <v>0</v>
      </c>
      <c r="N65" s="202">
        <v>0.14000000000000001</v>
      </c>
      <c r="O65" s="202">
        <v>0</v>
      </c>
      <c r="P65" s="202">
        <v>1.34</v>
      </c>
      <c r="Q65" s="202">
        <v>2.76</v>
      </c>
      <c r="R65" s="202">
        <v>5.97</v>
      </c>
      <c r="S65" s="202">
        <v>3.79</v>
      </c>
      <c r="T65" s="202">
        <v>0</v>
      </c>
      <c r="U65" s="202">
        <v>2.04</v>
      </c>
      <c r="V65" s="202">
        <v>2.98</v>
      </c>
      <c r="W65" s="202">
        <v>4.84</v>
      </c>
      <c r="X65" s="202">
        <v>12.93</v>
      </c>
      <c r="Y65" s="202">
        <v>0</v>
      </c>
      <c r="Z65" s="202">
        <v>58.59</v>
      </c>
      <c r="AA65" s="202">
        <v>9.94</v>
      </c>
      <c r="AB65" s="202">
        <v>0</v>
      </c>
      <c r="AC65" s="202">
        <v>14.3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61.7</v>
      </c>
      <c r="AJ65" s="202">
        <v>0</v>
      </c>
      <c r="AK65" s="202">
        <v>11.16</v>
      </c>
      <c r="AL65" s="202">
        <v>0</v>
      </c>
      <c r="AM65" s="202">
        <v>0</v>
      </c>
      <c r="AN65" s="202">
        <v>0</v>
      </c>
      <c r="AO65" s="202">
        <v>128.34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12.63</v>
      </c>
      <c r="E66" s="202">
        <v>0</v>
      </c>
      <c r="F66" s="202">
        <v>0</v>
      </c>
      <c r="G66" s="202">
        <v>21.23</v>
      </c>
      <c r="H66" s="202">
        <v>0</v>
      </c>
      <c r="I66" s="202">
        <v>0</v>
      </c>
      <c r="J66" s="202">
        <v>26.24</v>
      </c>
      <c r="K66" s="202">
        <v>4.3600000000000003</v>
      </c>
      <c r="L66" s="202">
        <v>260.52</v>
      </c>
      <c r="M66" s="202">
        <v>0</v>
      </c>
      <c r="N66" s="202">
        <v>0.14000000000000001</v>
      </c>
      <c r="O66" s="202">
        <v>0</v>
      </c>
      <c r="P66" s="202">
        <v>1.34</v>
      </c>
      <c r="Q66" s="202">
        <v>2.76</v>
      </c>
      <c r="R66" s="202">
        <v>5.97</v>
      </c>
      <c r="S66" s="202">
        <v>3.79</v>
      </c>
      <c r="T66" s="202">
        <v>0</v>
      </c>
      <c r="U66" s="202">
        <v>2.04</v>
      </c>
      <c r="V66" s="202">
        <v>2.98</v>
      </c>
      <c r="W66" s="202">
        <v>4.84</v>
      </c>
      <c r="X66" s="202">
        <v>14.19</v>
      </c>
      <c r="Y66" s="202">
        <v>0</v>
      </c>
      <c r="Z66" s="202">
        <v>58.59</v>
      </c>
      <c r="AA66" s="202">
        <v>9.94</v>
      </c>
      <c r="AB66" s="202">
        <v>0</v>
      </c>
      <c r="AC66" s="202">
        <v>14.01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61.7</v>
      </c>
      <c r="AJ66" s="202">
        <v>0</v>
      </c>
      <c r="AK66" s="202">
        <v>11.16</v>
      </c>
      <c r="AL66" s="202">
        <v>0</v>
      </c>
      <c r="AM66" s="202">
        <v>0</v>
      </c>
      <c r="AN66" s="202">
        <v>0</v>
      </c>
      <c r="AO66" s="202">
        <v>128.34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12.3</v>
      </c>
      <c r="E67" s="202">
        <v>0</v>
      </c>
      <c r="F67" s="202">
        <v>0</v>
      </c>
      <c r="G67" s="202">
        <v>21.23</v>
      </c>
      <c r="H67" s="202">
        <v>0</v>
      </c>
      <c r="I67" s="202">
        <v>0</v>
      </c>
      <c r="J67" s="202">
        <v>26.24</v>
      </c>
      <c r="K67" s="202">
        <v>4.3600000000000003</v>
      </c>
      <c r="L67" s="202">
        <v>260.52</v>
      </c>
      <c r="M67" s="202">
        <v>0</v>
      </c>
      <c r="N67" s="202">
        <v>0.56000000000000005</v>
      </c>
      <c r="O67" s="202">
        <v>0</v>
      </c>
      <c r="P67" s="202">
        <v>1.34</v>
      </c>
      <c r="Q67" s="202">
        <v>2.76</v>
      </c>
      <c r="R67" s="202">
        <v>5.97</v>
      </c>
      <c r="S67" s="202">
        <v>3.79</v>
      </c>
      <c r="T67" s="202">
        <v>0</v>
      </c>
      <c r="U67" s="202">
        <v>2.04</v>
      </c>
      <c r="V67" s="202">
        <v>2.98</v>
      </c>
      <c r="W67" s="202">
        <v>4.84</v>
      </c>
      <c r="X67" s="202">
        <v>14.19</v>
      </c>
      <c r="Y67" s="202">
        <v>0</v>
      </c>
      <c r="Z67" s="202">
        <v>58.59</v>
      </c>
      <c r="AA67" s="202">
        <v>9.94</v>
      </c>
      <c r="AB67" s="202">
        <v>0</v>
      </c>
      <c r="AC67" s="202">
        <v>14.01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61.7</v>
      </c>
      <c r="AJ67" s="202">
        <v>0</v>
      </c>
      <c r="AK67" s="202">
        <v>11.16</v>
      </c>
      <c r="AL67" s="202">
        <v>0</v>
      </c>
      <c r="AM67" s="202">
        <v>0</v>
      </c>
      <c r="AN67" s="202">
        <v>0</v>
      </c>
      <c r="AO67" s="202">
        <v>128.34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12.3</v>
      </c>
      <c r="E68" s="202">
        <v>0</v>
      </c>
      <c r="F68" s="202">
        <v>0</v>
      </c>
      <c r="G68" s="202">
        <v>21.23</v>
      </c>
      <c r="H68" s="202">
        <v>0</v>
      </c>
      <c r="I68" s="202">
        <v>0</v>
      </c>
      <c r="J68" s="202">
        <v>26.24</v>
      </c>
      <c r="K68" s="202">
        <v>4.3600000000000003</v>
      </c>
      <c r="L68" s="202">
        <v>260.52</v>
      </c>
      <c r="M68" s="202">
        <v>0</v>
      </c>
      <c r="N68" s="202">
        <v>0.56000000000000005</v>
      </c>
      <c r="O68" s="202">
        <v>0</v>
      </c>
      <c r="P68" s="202">
        <v>1.34</v>
      </c>
      <c r="Q68" s="202">
        <v>2.76</v>
      </c>
      <c r="R68" s="202">
        <v>5.97</v>
      </c>
      <c r="S68" s="202">
        <v>3.79</v>
      </c>
      <c r="T68" s="202">
        <v>0</v>
      </c>
      <c r="U68" s="202">
        <v>2.04</v>
      </c>
      <c r="V68" s="202">
        <v>2.98</v>
      </c>
      <c r="W68" s="202">
        <v>4.84</v>
      </c>
      <c r="X68" s="202">
        <v>14.19</v>
      </c>
      <c r="Y68" s="202">
        <v>0</v>
      </c>
      <c r="Z68" s="202">
        <v>58.59</v>
      </c>
      <c r="AA68" s="202">
        <v>19.920000000000002</v>
      </c>
      <c r="AB68" s="202">
        <v>0</v>
      </c>
      <c r="AC68" s="202">
        <v>14.01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61.7</v>
      </c>
      <c r="AJ68" s="202">
        <v>0</v>
      </c>
      <c r="AK68" s="202">
        <v>11.16</v>
      </c>
      <c r="AL68" s="202">
        <v>0</v>
      </c>
      <c r="AM68" s="202">
        <v>0</v>
      </c>
      <c r="AN68" s="202">
        <v>0</v>
      </c>
      <c r="AO68" s="202">
        <v>128.34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12.3</v>
      </c>
      <c r="E69" s="202">
        <v>0</v>
      </c>
      <c r="F69" s="202">
        <v>0</v>
      </c>
      <c r="G69" s="202">
        <v>21.23</v>
      </c>
      <c r="H69" s="202">
        <v>0</v>
      </c>
      <c r="I69" s="202">
        <v>0</v>
      </c>
      <c r="J69" s="202">
        <v>26.24</v>
      </c>
      <c r="K69" s="202">
        <v>4.3600000000000003</v>
      </c>
      <c r="L69" s="202">
        <v>260.52</v>
      </c>
      <c r="M69" s="202">
        <v>0</v>
      </c>
      <c r="N69" s="202">
        <v>0.56000000000000005</v>
      </c>
      <c r="O69" s="202">
        <v>0</v>
      </c>
      <c r="P69" s="202">
        <v>1.34</v>
      </c>
      <c r="Q69" s="202">
        <v>2.76</v>
      </c>
      <c r="R69" s="202">
        <v>5.97</v>
      </c>
      <c r="S69" s="202">
        <v>3.79</v>
      </c>
      <c r="T69" s="202">
        <v>0</v>
      </c>
      <c r="U69" s="202">
        <v>2.04</v>
      </c>
      <c r="V69" s="202">
        <v>2.87</v>
      </c>
      <c r="W69" s="202">
        <v>4.84</v>
      </c>
      <c r="X69" s="202">
        <v>13.98</v>
      </c>
      <c r="Y69" s="202">
        <v>0</v>
      </c>
      <c r="Z69" s="202">
        <v>58.59</v>
      </c>
      <c r="AA69" s="202">
        <v>9.94</v>
      </c>
      <c r="AB69" s="202">
        <v>0</v>
      </c>
      <c r="AC69" s="202">
        <v>14.01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61.7</v>
      </c>
      <c r="AJ69" s="202">
        <v>0</v>
      </c>
      <c r="AK69" s="202">
        <v>11.16</v>
      </c>
      <c r="AL69" s="202">
        <v>0</v>
      </c>
      <c r="AM69" s="202">
        <v>0</v>
      </c>
      <c r="AN69" s="202">
        <v>0</v>
      </c>
      <c r="AO69" s="202">
        <v>128.34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12.3</v>
      </c>
      <c r="E70" s="202">
        <v>0</v>
      </c>
      <c r="F70" s="202">
        <v>0</v>
      </c>
      <c r="G70" s="202">
        <v>21.23</v>
      </c>
      <c r="H70" s="202">
        <v>0</v>
      </c>
      <c r="I70" s="202">
        <v>0</v>
      </c>
      <c r="J70" s="202">
        <v>26.24</v>
      </c>
      <c r="K70" s="202">
        <v>4.3600000000000003</v>
      </c>
      <c r="L70" s="202">
        <v>260.52</v>
      </c>
      <c r="M70" s="202">
        <v>0</v>
      </c>
      <c r="N70" s="202">
        <v>0.56000000000000005</v>
      </c>
      <c r="O70" s="202">
        <v>0</v>
      </c>
      <c r="P70" s="202">
        <v>1.34</v>
      </c>
      <c r="Q70" s="202">
        <v>2.76</v>
      </c>
      <c r="R70" s="202">
        <v>5.97</v>
      </c>
      <c r="S70" s="202">
        <v>3.79</v>
      </c>
      <c r="T70" s="202">
        <v>0</v>
      </c>
      <c r="U70" s="202">
        <v>2.04</v>
      </c>
      <c r="V70" s="202">
        <v>2.87</v>
      </c>
      <c r="W70" s="202">
        <v>4.84</v>
      </c>
      <c r="X70" s="202">
        <v>13.98</v>
      </c>
      <c r="Y70" s="202">
        <v>0</v>
      </c>
      <c r="Z70" s="202">
        <v>58.59</v>
      </c>
      <c r="AA70" s="202">
        <v>9.94</v>
      </c>
      <c r="AB70" s="202">
        <v>0</v>
      </c>
      <c r="AC70" s="202">
        <v>14.01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61.7</v>
      </c>
      <c r="AJ70" s="202">
        <v>0</v>
      </c>
      <c r="AK70" s="202">
        <v>11.16</v>
      </c>
      <c r="AL70" s="202">
        <v>0</v>
      </c>
      <c r="AM70" s="202">
        <v>0</v>
      </c>
      <c r="AN70" s="202">
        <v>0</v>
      </c>
      <c r="AO70" s="202">
        <v>128.34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12.3</v>
      </c>
      <c r="E71" s="202">
        <v>0</v>
      </c>
      <c r="F71" s="202">
        <v>0</v>
      </c>
      <c r="G71" s="202">
        <v>21.23</v>
      </c>
      <c r="H71" s="202">
        <v>0</v>
      </c>
      <c r="I71" s="202">
        <v>0</v>
      </c>
      <c r="J71" s="202">
        <v>26.24</v>
      </c>
      <c r="K71" s="202">
        <v>4.3600000000000003</v>
      </c>
      <c r="L71" s="202">
        <v>261.57</v>
      </c>
      <c r="M71" s="202">
        <v>0</v>
      </c>
      <c r="N71" s="202">
        <v>0.56000000000000005</v>
      </c>
      <c r="O71" s="202">
        <v>0</v>
      </c>
      <c r="P71" s="202">
        <v>1.34</v>
      </c>
      <c r="Q71" s="202">
        <v>2.63</v>
      </c>
      <c r="R71" s="202">
        <v>5.97</v>
      </c>
      <c r="S71" s="202">
        <v>3.79</v>
      </c>
      <c r="T71" s="202">
        <v>0</v>
      </c>
      <c r="U71" s="202">
        <v>2.04</v>
      </c>
      <c r="V71" s="202">
        <v>2.87</v>
      </c>
      <c r="W71" s="202">
        <v>4.84</v>
      </c>
      <c r="X71" s="202">
        <v>13.98</v>
      </c>
      <c r="Y71" s="202">
        <v>0</v>
      </c>
      <c r="Z71" s="202">
        <v>58.59</v>
      </c>
      <c r="AA71" s="202">
        <v>9.94</v>
      </c>
      <c r="AB71" s="202">
        <v>0</v>
      </c>
      <c r="AC71" s="202">
        <v>14.3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61.7</v>
      </c>
      <c r="AJ71" s="202">
        <v>0</v>
      </c>
      <c r="AK71" s="202">
        <v>11.16</v>
      </c>
      <c r="AL71" s="202">
        <v>0</v>
      </c>
      <c r="AM71" s="202">
        <v>0</v>
      </c>
      <c r="AN71" s="202">
        <v>0</v>
      </c>
      <c r="AO71" s="202">
        <v>128.34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12.3</v>
      </c>
      <c r="E72" s="202">
        <v>0</v>
      </c>
      <c r="F72" s="202">
        <v>0</v>
      </c>
      <c r="G72" s="202">
        <v>21.23</v>
      </c>
      <c r="H72" s="202">
        <v>0</v>
      </c>
      <c r="I72" s="202">
        <v>0</v>
      </c>
      <c r="J72" s="202">
        <v>26.24</v>
      </c>
      <c r="K72" s="202">
        <v>4.3600000000000003</v>
      </c>
      <c r="L72" s="202">
        <v>261.57</v>
      </c>
      <c r="M72" s="202">
        <v>0</v>
      </c>
      <c r="N72" s="202">
        <v>0.56000000000000005</v>
      </c>
      <c r="O72" s="202">
        <v>0</v>
      </c>
      <c r="P72" s="202">
        <v>1.34</v>
      </c>
      <c r="Q72" s="202">
        <v>2.63</v>
      </c>
      <c r="R72" s="202">
        <v>5.97</v>
      </c>
      <c r="S72" s="202">
        <v>3.79</v>
      </c>
      <c r="T72" s="202">
        <v>0</v>
      </c>
      <c r="U72" s="202">
        <v>2.04</v>
      </c>
      <c r="V72" s="202">
        <v>2.98</v>
      </c>
      <c r="W72" s="202">
        <v>4.84</v>
      </c>
      <c r="X72" s="202">
        <v>14.18</v>
      </c>
      <c r="Y72" s="202">
        <v>0</v>
      </c>
      <c r="Z72" s="202">
        <v>58.59</v>
      </c>
      <c r="AA72" s="202">
        <v>9.94</v>
      </c>
      <c r="AB72" s="202">
        <v>0</v>
      </c>
      <c r="AC72" s="202">
        <v>14.3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61.7</v>
      </c>
      <c r="AJ72" s="202">
        <v>0</v>
      </c>
      <c r="AK72" s="202">
        <v>11.16</v>
      </c>
      <c r="AL72" s="202">
        <v>0</v>
      </c>
      <c r="AM72" s="202">
        <v>0</v>
      </c>
      <c r="AN72" s="202">
        <v>0</v>
      </c>
      <c r="AO72" s="202">
        <v>128.34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12.3</v>
      </c>
      <c r="E73" s="202">
        <v>0</v>
      </c>
      <c r="F73" s="202">
        <v>0</v>
      </c>
      <c r="G73" s="202">
        <v>21.23</v>
      </c>
      <c r="H73" s="202">
        <v>0</v>
      </c>
      <c r="I73" s="202">
        <v>0</v>
      </c>
      <c r="J73" s="202">
        <v>26.24</v>
      </c>
      <c r="K73" s="202">
        <v>4.3600000000000003</v>
      </c>
      <c r="L73" s="202">
        <v>261.57</v>
      </c>
      <c r="M73" s="202">
        <v>0</v>
      </c>
      <c r="N73" s="202">
        <v>0.56000000000000005</v>
      </c>
      <c r="O73" s="202">
        <v>0</v>
      </c>
      <c r="P73" s="202">
        <v>1.34</v>
      </c>
      <c r="Q73" s="202">
        <v>2.63</v>
      </c>
      <c r="R73" s="202">
        <v>5.97</v>
      </c>
      <c r="S73" s="202">
        <v>3.79</v>
      </c>
      <c r="T73" s="202">
        <v>0</v>
      </c>
      <c r="U73" s="202">
        <v>2.04</v>
      </c>
      <c r="V73" s="202">
        <v>2.98</v>
      </c>
      <c r="W73" s="202">
        <v>4.84</v>
      </c>
      <c r="X73" s="202">
        <v>14.19</v>
      </c>
      <c r="Y73" s="202">
        <v>0</v>
      </c>
      <c r="Z73" s="202">
        <v>58.59</v>
      </c>
      <c r="AA73" s="202">
        <v>9.94</v>
      </c>
      <c r="AB73" s="202">
        <v>0</v>
      </c>
      <c r="AC73" s="202">
        <v>14.3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61.7</v>
      </c>
      <c r="AJ73" s="202">
        <v>0</v>
      </c>
      <c r="AK73" s="202">
        <v>11.16</v>
      </c>
      <c r="AL73" s="202">
        <v>0</v>
      </c>
      <c r="AM73" s="202">
        <v>0</v>
      </c>
      <c r="AN73" s="202">
        <v>0</v>
      </c>
      <c r="AO73" s="202">
        <v>128.34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12.3</v>
      </c>
      <c r="E74" s="202">
        <v>0</v>
      </c>
      <c r="F74" s="202">
        <v>0</v>
      </c>
      <c r="G74" s="202">
        <v>21.23</v>
      </c>
      <c r="H74" s="202">
        <v>0</v>
      </c>
      <c r="I74" s="202">
        <v>0</v>
      </c>
      <c r="J74" s="202">
        <v>26.24</v>
      </c>
      <c r="K74" s="202">
        <v>4.3600000000000003</v>
      </c>
      <c r="L74" s="202">
        <v>261.57</v>
      </c>
      <c r="M74" s="202">
        <v>0</v>
      </c>
      <c r="N74" s="202">
        <v>0.56000000000000005</v>
      </c>
      <c r="O74" s="202">
        <v>0</v>
      </c>
      <c r="P74" s="202">
        <v>1.34</v>
      </c>
      <c r="Q74" s="202">
        <v>2.63</v>
      </c>
      <c r="R74" s="202">
        <v>5.97</v>
      </c>
      <c r="S74" s="202">
        <v>3.79</v>
      </c>
      <c r="T74" s="202">
        <v>0</v>
      </c>
      <c r="U74" s="202">
        <v>2.04</v>
      </c>
      <c r="V74" s="202">
        <v>2.98</v>
      </c>
      <c r="W74" s="202">
        <v>4.84</v>
      </c>
      <c r="X74" s="202">
        <v>14.19</v>
      </c>
      <c r="Y74" s="202">
        <v>0</v>
      </c>
      <c r="Z74" s="202">
        <v>58.59</v>
      </c>
      <c r="AA74" s="202">
        <v>9.94</v>
      </c>
      <c r="AB74" s="202">
        <v>0</v>
      </c>
      <c r="AC74" s="202">
        <v>14.3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61.7</v>
      </c>
      <c r="AJ74" s="202">
        <v>0</v>
      </c>
      <c r="AK74" s="202">
        <v>11.16</v>
      </c>
      <c r="AL74" s="202">
        <v>0</v>
      </c>
      <c r="AM74" s="202">
        <v>0</v>
      </c>
      <c r="AN74" s="202">
        <v>0</v>
      </c>
      <c r="AO74" s="202">
        <v>128.34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12.46</v>
      </c>
      <c r="E75" s="202">
        <v>0</v>
      </c>
      <c r="F75" s="202">
        <v>0</v>
      </c>
      <c r="G75" s="202">
        <v>21.23</v>
      </c>
      <c r="H75" s="202">
        <v>0</v>
      </c>
      <c r="I75" s="202">
        <v>0</v>
      </c>
      <c r="J75" s="202">
        <v>26.24</v>
      </c>
      <c r="K75" s="202">
        <v>4.3600000000000003</v>
      </c>
      <c r="L75" s="202">
        <v>261.57</v>
      </c>
      <c r="M75" s="202">
        <v>0</v>
      </c>
      <c r="N75" s="202">
        <v>0.56000000000000005</v>
      </c>
      <c r="O75" s="202">
        <v>0</v>
      </c>
      <c r="P75" s="202">
        <v>1.34</v>
      </c>
      <c r="Q75" s="202">
        <v>2.63</v>
      </c>
      <c r="R75" s="202">
        <v>5.92</v>
      </c>
      <c r="S75" s="202">
        <v>3.73</v>
      </c>
      <c r="T75" s="202">
        <v>0</v>
      </c>
      <c r="U75" s="202">
        <v>2.04</v>
      </c>
      <c r="V75" s="202">
        <v>2.99</v>
      </c>
      <c r="W75" s="202">
        <v>0.87</v>
      </c>
      <c r="X75" s="202">
        <v>1.59</v>
      </c>
      <c r="Y75" s="202">
        <v>0</v>
      </c>
      <c r="Z75" s="202">
        <v>58.26</v>
      </c>
      <c r="AA75" s="202">
        <v>9.94</v>
      </c>
      <c r="AB75" s="202">
        <v>0</v>
      </c>
      <c r="AC75" s="202">
        <v>14.3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61.7</v>
      </c>
      <c r="AJ75" s="202">
        <v>0</v>
      </c>
      <c r="AK75" s="202">
        <v>11.16</v>
      </c>
      <c r="AL75" s="202">
        <v>0</v>
      </c>
      <c r="AM75" s="202">
        <v>0</v>
      </c>
      <c r="AN75" s="202">
        <v>0</v>
      </c>
      <c r="AO75" s="202">
        <v>130.51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12.46</v>
      </c>
      <c r="E76" s="202">
        <v>0</v>
      </c>
      <c r="F76" s="202">
        <v>0</v>
      </c>
      <c r="G76" s="202">
        <v>21.23</v>
      </c>
      <c r="H76" s="202">
        <v>0</v>
      </c>
      <c r="I76" s="202">
        <v>0</v>
      </c>
      <c r="J76" s="202">
        <v>26.24</v>
      </c>
      <c r="K76" s="202">
        <v>4.3600000000000003</v>
      </c>
      <c r="L76" s="202">
        <v>261.57</v>
      </c>
      <c r="M76" s="202">
        <v>0</v>
      </c>
      <c r="N76" s="202">
        <v>0.56000000000000005</v>
      </c>
      <c r="O76" s="202">
        <v>0</v>
      </c>
      <c r="P76" s="202">
        <v>1.34</v>
      </c>
      <c r="Q76" s="202">
        <v>2.63</v>
      </c>
      <c r="R76" s="202">
        <v>5.92</v>
      </c>
      <c r="S76" s="202">
        <v>3.73</v>
      </c>
      <c r="T76" s="202">
        <v>0</v>
      </c>
      <c r="U76" s="202">
        <v>2.04</v>
      </c>
      <c r="V76" s="202">
        <v>0.21</v>
      </c>
      <c r="W76" s="202">
        <v>0.33</v>
      </c>
      <c r="X76" s="202">
        <v>0.97</v>
      </c>
      <c r="Y76" s="202">
        <v>0</v>
      </c>
      <c r="Z76" s="202">
        <v>1.65</v>
      </c>
      <c r="AA76" s="202">
        <v>0</v>
      </c>
      <c r="AB76" s="202">
        <v>0</v>
      </c>
      <c r="AC76" s="202">
        <v>14.3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61.7</v>
      </c>
      <c r="AJ76" s="202">
        <v>0</v>
      </c>
      <c r="AK76" s="202">
        <v>11.16</v>
      </c>
      <c r="AL76" s="202">
        <v>0</v>
      </c>
      <c r="AM76" s="202">
        <v>0</v>
      </c>
      <c r="AN76" s="202">
        <v>0</v>
      </c>
      <c r="AO76" s="202">
        <v>130.51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12.46</v>
      </c>
      <c r="E77" s="202">
        <v>0</v>
      </c>
      <c r="F77" s="202">
        <v>0</v>
      </c>
      <c r="G77" s="202">
        <v>21.23</v>
      </c>
      <c r="H77" s="202">
        <v>0</v>
      </c>
      <c r="I77" s="202">
        <v>0</v>
      </c>
      <c r="J77" s="202">
        <v>26.24</v>
      </c>
      <c r="K77" s="202">
        <v>4.3600000000000003</v>
      </c>
      <c r="L77" s="202">
        <v>263.06</v>
      </c>
      <c r="M77" s="202">
        <v>0</v>
      </c>
      <c r="N77" s="202">
        <v>0.56000000000000005</v>
      </c>
      <c r="O77" s="202">
        <v>0</v>
      </c>
      <c r="P77" s="202">
        <v>1.34</v>
      </c>
      <c r="Q77" s="202">
        <v>0.2</v>
      </c>
      <c r="R77" s="202">
        <v>0.42</v>
      </c>
      <c r="S77" s="202">
        <v>0.26</v>
      </c>
      <c r="T77" s="202">
        <v>0</v>
      </c>
      <c r="U77" s="202">
        <v>2.04</v>
      </c>
      <c r="V77" s="202">
        <v>0.21</v>
      </c>
      <c r="W77" s="202">
        <v>0.33</v>
      </c>
      <c r="X77" s="202">
        <v>0.97</v>
      </c>
      <c r="Y77" s="202">
        <v>0</v>
      </c>
      <c r="Z77" s="202">
        <v>2.5</v>
      </c>
      <c r="AA77" s="202">
        <v>0.89</v>
      </c>
      <c r="AB77" s="202">
        <v>0</v>
      </c>
      <c r="AC77" s="202">
        <v>14.3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61.7</v>
      </c>
      <c r="AJ77" s="202">
        <v>0</v>
      </c>
      <c r="AK77" s="202">
        <v>11.16</v>
      </c>
      <c r="AL77" s="202">
        <v>0</v>
      </c>
      <c r="AM77" s="202">
        <v>0</v>
      </c>
      <c r="AN77" s="202">
        <v>0</v>
      </c>
      <c r="AO77" s="202">
        <v>130.51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12.56</v>
      </c>
      <c r="E78" s="202">
        <v>0</v>
      </c>
      <c r="F78" s="202">
        <v>0</v>
      </c>
      <c r="G78" s="202">
        <v>21.23</v>
      </c>
      <c r="H78" s="202">
        <v>0</v>
      </c>
      <c r="I78" s="202">
        <v>0</v>
      </c>
      <c r="J78" s="202">
        <v>26.24</v>
      </c>
      <c r="K78" s="202">
        <v>4.3600000000000003</v>
      </c>
      <c r="L78" s="202">
        <v>263.06</v>
      </c>
      <c r="M78" s="202">
        <v>0</v>
      </c>
      <c r="N78" s="202">
        <v>0.56000000000000005</v>
      </c>
      <c r="O78" s="202">
        <v>0</v>
      </c>
      <c r="P78" s="202">
        <v>1.34</v>
      </c>
      <c r="Q78" s="202">
        <v>0.2</v>
      </c>
      <c r="R78" s="202">
        <v>0.42</v>
      </c>
      <c r="S78" s="202">
        <v>0.26</v>
      </c>
      <c r="T78" s="202">
        <v>0</v>
      </c>
      <c r="U78" s="202">
        <v>2.04</v>
      </c>
      <c r="V78" s="202">
        <v>0.21</v>
      </c>
      <c r="W78" s="202">
        <v>0.33</v>
      </c>
      <c r="X78" s="202">
        <v>0.97</v>
      </c>
      <c r="Y78" s="202">
        <v>0</v>
      </c>
      <c r="Z78" s="202">
        <v>2.5</v>
      </c>
      <c r="AA78" s="202">
        <v>0.89</v>
      </c>
      <c r="AB78" s="202">
        <v>0</v>
      </c>
      <c r="AC78" s="202">
        <v>14.3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61.7</v>
      </c>
      <c r="AJ78" s="202">
        <v>0</v>
      </c>
      <c r="AK78" s="202">
        <v>11.16</v>
      </c>
      <c r="AL78" s="202">
        <v>0</v>
      </c>
      <c r="AM78" s="202">
        <v>0</v>
      </c>
      <c r="AN78" s="202">
        <v>0</v>
      </c>
      <c r="AO78" s="202">
        <v>130.51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12.63</v>
      </c>
      <c r="E79" s="202">
        <v>0</v>
      </c>
      <c r="F79" s="202">
        <v>0</v>
      </c>
      <c r="G79" s="202">
        <v>21.23</v>
      </c>
      <c r="H79" s="202">
        <v>0</v>
      </c>
      <c r="I79" s="202">
        <v>0</v>
      </c>
      <c r="J79" s="202">
        <v>26.24</v>
      </c>
      <c r="K79" s="202">
        <v>4.3600000000000003</v>
      </c>
      <c r="L79" s="202">
        <v>263.06</v>
      </c>
      <c r="M79" s="202">
        <v>0</v>
      </c>
      <c r="N79" s="202">
        <v>0.56000000000000005</v>
      </c>
      <c r="O79" s="202">
        <v>0</v>
      </c>
      <c r="P79" s="202">
        <v>1.34</v>
      </c>
      <c r="Q79" s="202">
        <v>0.2</v>
      </c>
      <c r="R79" s="202">
        <v>0.42</v>
      </c>
      <c r="S79" s="202">
        <v>0.26</v>
      </c>
      <c r="T79" s="202">
        <v>0</v>
      </c>
      <c r="U79" s="202">
        <v>2.04</v>
      </c>
      <c r="V79" s="202">
        <v>0.21</v>
      </c>
      <c r="W79" s="202">
        <v>0.33</v>
      </c>
      <c r="X79" s="202">
        <v>0.97</v>
      </c>
      <c r="Y79" s="202">
        <v>0</v>
      </c>
      <c r="Z79" s="202">
        <v>2.5</v>
      </c>
      <c r="AA79" s="202">
        <v>0.89</v>
      </c>
      <c r="AB79" s="202">
        <v>0</v>
      </c>
      <c r="AC79" s="202">
        <v>14.3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61.7</v>
      </c>
      <c r="AJ79" s="202">
        <v>0</v>
      </c>
      <c r="AK79" s="202">
        <v>11.16</v>
      </c>
      <c r="AL79" s="202">
        <v>0</v>
      </c>
      <c r="AM79" s="202">
        <v>0</v>
      </c>
      <c r="AN79" s="202">
        <v>0</v>
      </c>
      <c r="AO79" s="202">
        <v>130.51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12.63</v>
      </c>
      <c r="E80" s="202">
        <v>0</v>
      </c>
      <c r="F80" s="202">
        <v>0</v>
      </c>
      <c r="G80" s="202">
        <v>21.23</v>
      </c>
      <c r="H80" s="202">
        <v>0</v>
      </c>
      <c r="I80" s="202">
        <v>0</v>
      </c>
      <c r="J80" s="202">
        <v>26.24</v>
      </c>
      <c r="K80" s="202">
        <v>4.3600000000000003</v>
      </c>
      <c r="L80" s="202">
        <v>179.53</v>
      </c>
      <c r="M80" s="202">
        <v>0</v>
      </c>
      <c r="N80" s="202">
        <v>0.56000000000000005</v>
      </c>
      <c r="O80" s="202">
        <v>0</v>
      </c>
      <c r="P80" s="202">
        <v>1.34</v>
      </c>
      <c r="Q80" s="202">
        <v>0.2</v>
      </c>
      <c r="R80" s="202">
        <v>0.41</v>
      </c>
      <c r="S80" s="202">
        <v>0.25</v>
      </c>
      <c r="T80" s="202">
        <v>0</v>
      </c>
      <c r="U80" s="202">
        <v>2.04</v>
      </c>
      <c r="V80" s="202">
        <v>0.21</v>
      </c>
      <c r="W80" s="202">
        <v>0.33</v>
      </c>
      <c r="X80" s="202">
        <v>0.97</v>
      </c>
      <c r="Y80" s="202">
        <v>0</v>
      </c>
      <c r="Z80" s="202">
        <v>2.5</v>
      </c>
      <c r="AA80" s="202">
        <v>0.89</v>
      </c>
      <c r="AB80" s="202">
        <v>0</v>
      </c>
      <c r="AC80" s="202">
        <v>14.3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61.7</v>
      </c>
      <c r="AJ80" s="202">
        <v>0</v>
      </c>
      <c r="AK80" s="202">
        <v>11.16</v>
      </c>
      <c r="AL80" s="202">
        <v>0</v>
      </c>
      <c r="AM80" s="202">
        <v>0</v>
      </c>
      <c r="AN80" s="202">
        <v>0</v>
      </c>
      <c r="AO80" s="202">
        <v>130.51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12.63</v>
      </c>
      <c r="E81" s="202">
        <v>0</v>
      </c>
      <c r="F81" s="202">
        <v>0</v>
      </c>
      <c r="G81" s="202">
        <v>21.23</v>
      </c>
      <c r="H81" s="202">
        <v>0</v>
      </c>
      <c r="I81" s="202">
        <v>0</v>
      </c>
      <c r="J81" s="202">
        <v>26.24</v>
      </c>
      <c r="K81" s="202">
        <v>4.3600000000000003</v>
      </c>
      <c r="L81" s="202">
        <v>174.69</v>
      </c>
      <c r="M81" s="202">
        <v>0</v>
      </c>
      <c r="N81" s="202">
        <v>0.56000000000000005</v>
      </c>
      <c r="O81" s="202">
        <v>0</v>
      </c>
      <c r="P81" s="202">
        <v>1.34</v>
      </c>
      <c r="Q81" s="202">
        <v>0.2</v>
      </c>
      <c r="R81" s="202">
        <v>0.41</v>
      </c>
      <c r="S81" s="202">
        <v>0.25</v>
      </c>
      <c r="T81" s="202">
        <v>0</v>
      </c>
      <c r="U81" s="202">
        <v>2.04</v>
      </c>
      <c r="V81" s="202">
        <v>0.21</v>
      </c>
      <c r="W81" s="202">
        <v>0.33</v>
      </c>
      <c r="X81" s="202">
        <v>0.97</v>
      </c>
      <c r="Y81" s="202">
        <v>0</v>
      </c>
      <c r="Z81" s="202">
        <v>2.5</v>
      </c>
      <c r="AA81" s="202">
        <v>0.89</v>
      </c>
      <c r="AB81" s="202">
        <v>0</v>
      </c>
      <c r="AC81" s="202">
        <v>14.3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61.7</v>
      </c>
      <c r="AJ81" s="202">
        <v>0</v>
      </c>
      <c r="AK81" s="202">
        <v>11.16</v>
      </c>
      <c r="AL81" s="202">
        <v>0</v>
      </c>
      <c r="AM81" s="202">
        <v>0</v>
      </c>
      <c r="AN81" s="202">
        <v>0</v>
      </c>
      <c r="AO81" s="202">
        <v>130.51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12.63</v>
      </c>
      <c r="E82" s="202">
        <v>0</v>
      </c>
      <c r="F82" s="202">
        <v>0</v>
      </c>
      <c r="G82" s="202">
        <v>21.23</v>
      </c>
      <c r="H82" s="202">
        <v>0</v>
      </c>
      <c r="I82" s="202">
        <v>0</v>
      </c>
      <c r="J82" s="202">
        <v>26.24</v>
      </c>
      <c r="K82" s="202">
        <v>4.3600000000000003</v>
      </c>
      <c r="L82" s="202">
        <v>189.21</v>
      </c>
      <c r="M82" s="202">
        <v>0</v>
      </c>
      <c r="N82" s="202">
        <v>0.56000000000000005</v>
      </c>
      <c r="O82" s="202">
        <v>0</v>
      </c>
      <c r="P82" s="202">
        <v>1.34</v>
      </c>
      <c r="Q82" s="202">
        <v>0.2</v>
      </c>
      <c r="R82" s="202">
        <v>0.41</v>
      </c>
      <c r="S82" s="202">
        <v>0.25</v>
      </c>
      <c r="T82" s="202">
        <v>0</v>
      </c>
      <c r="U82" s="202">
        <v>2.04</v>
      </c>
      <c r="V82" s="202">
        <v>0.21</v>
      </c>
      <c r="W82" s="202">
        <v>0.33</v>
      </c>
      <c r="X82" s="202">
        <v>0.97</v>
      </c>
      <c r="Y82" s="202">
        <v>0</v>
      </c>
      <c r="Z82" s="202">
        <v>2.5</v>
      </c>
      <c r="AA82" s="202">
        <v>0.89</v>
      </c>
      <c r="AB82" s="202">
        <v>0</v>
      </c>
      <c r="AC82" s="202">
        <v>14.3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61.7</v>
      </c>
      <c r="AJ82" s="202">
        <v>0</v>
      </c>
      <c r="AK82" s="202">
        <v>11.16</v>
      </c>
      <c r="AL82" s="202">
        <v>0</v>
      </c>
      <c r="AM82" s="202">
        <v>0</v>
      </c>
      <c r="AN82" s="202">
        <v>0</v>
      </c>
      <c r="AO82" s="202">
        <v>130.51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12.63</v>
      </c>
      <c r="E83" s="202">
        <v>0</v>
      </c>
      <c r="F83" s="202">
        <v>0</v>
      </c>
      <c r="G83" s="202">
        <v>21.23</v>
      </c>
      <c r="H83" s="202">
        <v>0</v>
      </c>
      <c r="I83" s="202">
        <v>0</v>
      </c>
      <c r="J83" s="202">
        <v>26.24</v>
      </c>
      <c r="K83" s="202">
        <v>4.3600000000000003</v>
      </c>
      <c r="L83" s="202">
        <v>209.54</v>
      </c>
      <c r="M83" s="202">
        <v>0</v>
      </c>
      <c r="N83" s="202">
        <v>0.56000000000000005</v>
      </c>
      <c r="O83" s="202">
        <v>0</v>
      </c>
      <c r="P83" s="202">
        <v>1.34</v>
      </c>
      <c r="Q83" s="202">
        <v>0.2</v>
      </c>
      <c r="R83" s="202">
        <v>0.41</v>
      </c>
      <c r="S83" s="202">
        <v>0.25</v>
      </c>
      <c r="T83" s="202">
        <v>0</v>
      </c>
      <c r="U83" s="202">
        <v>2.04</v>
      </c>
      <c r="V83" s="202">
        <v>0.21</v>
      </c>
      <c r="W83" s="202">
        <v>0.33</v>
      </c>
      <c r="X83" s="202">
        <v>0.97</v>
      </c>
      <c r="Y83" s="202">
        <v>0</v>
      </c>
      <c r="Z83" s="202">
        <v>2.5</v>
      </c>
      <c r="AA83" s="202">
        <v>0.89</v>
      </c>
      <c r="AB83" s="202">
        <v>0</v>
      </c>
      <c r="AC83" s="202">
        <v>14.3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61.7</v>
      </c>
      <c r="AJ83" s="202">
        <v>0</v>
      </c>
      <c r="AK83" s="202">
        <v>11.16</v>
      </c>
      <c r="AL83" s="202">
        <v>0</v>
      </c>
      <c r="AM83" s="202">
        <v>0</v>
      </c>
      <c r="AN83" s="202">
        <v>0</v>
      </c>
      <c r="AO83" s="202">
        <v>130.51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12.63</v>
      </c>
      <c r="E84" s="202">
        <v>0</v>
      </c>
      <c r="F84" s="202">
        <v>0</v>
      </c>
      <c r="G84" s="202">
        <v>21.23</v>
      </c>
      <c r="H84" s="202">
        <v>0</v>
      </c>
      <c r="I84" s="202">
        <v>0</v>
      </c>
      <c r="J84" s="202">
        <v>26.24</v>
      </c>
      <c r="K84" s="202">
        <v>4.3600000000000003</v>
      </c>
      <c r="L84" s="202">
        <v>219.21</v>
      </c>
      <c r="M84" s="202">
        <v>0</v>
      </c>
      <c r="N84" s="202">
        <v>0.56000000000000005</v>
      </c>
      <c r="O84" s="202">
        <v>0</v>
      </c>
      <c r="P84" s="202">
        <v>1.34</v>
      </c>
      <c r="Q84" s="202">
        <v>0.2</v>
      </c>
      <c r="R84" s="202">
        <v>0.41</v>
      </c>
      <c r="S84" s="202">
        <v>0.25</v>
      </c>
      <c r="T84" s="202">
        <v>0</v>
      </c>
      <c r="U84" s="202">
        <v>2.04</v>
      </c>
      <c r="V84" s="202">
        <v>0.21</v>
      </c>
      <c r="W84" s="202">
        <v>0.33</v>
      </c>
      <c r="X84" s="202">
        <v>0.97</v>
      </c>
      <c r="Y84" s="202">
        <v>0</v>
      </c>
      <c r="Z84" s="202">
        <v>2.5</v>
      </c>
      <c r="AA84" s="202">
        <v>0.89</v>
      </c>
      <c r="AB84" s="202">
        <v>0</v>
      </c>
      <c r="AC84" s="202">
        <v>14.3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61.7</v>
      </c>
      <c r="AJ84" s="202">
        <v>0</v>
      </c>
      <c r="AK84" s="202">
        <v>11.16</v>
      </c>
      <c r="AL84" s="202">
        <v>0</v>
      </c>
      <c r="AM84" s="202">
        <v>0</v>
      </c>
      <c r="AN84" s="202">
        <v>0</v>
      </c>
      <c r="AO84" s="202">
        <v>130.51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12.63</v>
      </c>
      <c r="E85" s="202">
        <v>0</v>
      </c>
      <c r="F85" s="202">
        <v>0</v>
      </c>
      <c r="G85" s="202">
        <v>21.23</v>
      </c>
      <c r="H85" s="202">
        <v>0</v>
      </c>
      <c r="I85" s="202">
        <v>0</v>
      </c>
      <c r="J85" s="202">
        <v>26.24</v>
      </c>
      <c r="K85" s="202">
        <v>4.3600000000000003</v>
      </c>
      <c r="L85" s="202">
        <v>239.54</v>
      </c>
      <c r="M85" s="202">
        <v>0</v>
      </c>
      <c r="N85" s="202">
        <v>0.56000000000000005</v>
      </c>
      <c r="O85" s="202">
        <v>0</v>
      </c>
      <c r="P85" s="202">
        <v>1.34</v>
      </c>
      <c r="Q85" s="202">
        <v>0.2</v>
      </c>
      <c r="R85" s="202">
        <v>0.41</v>
      </c>
      <c r="S85" s="202">
        <v>0.25</v>
      </c>
      <c r="T85" s="202">
        <v>0</v>
      </c>
      <c r="U85" s="202">
        <v>2.04</v>
      </c>
      <c r="V85" s="202">
        <v>0.21</v>
      </c>
      <c r="W85" s="202">
        <v>0.33</v>
      </c>
      <c r="X85" s="202">
        <v>0.97</v>
      </c>
      <c r="Y85" s="202">
        <v>0</v>
      </c>
      <c r="Z85" s="202">
        <v>2.5</v>
      </c>
      <c r="AA85" s="202">
        <v>0.89</v>
      </c>
      <c r="AB85" s="202">
        <v>0</v>
      </c>
      <c r="AC85" s="202">
        <v>14.3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61.7</v>
      </c>
      <c r="AJ85" s="202">
        <v>0</v>
      </c>
      <c r="AK85" s="202">
        <v>11.16</v>
      </c>
      <c r="AL85" s="202">
        <v>0</v>
      </c>
      <c r="AM85" s="202">
        <v>0</v>
      </c>
      <c r="AN85" s="202">
        <v>0</v>
      </c>
      <c r="AO85" s="202">
        <v>130.51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12.63</v>
      </c>
      <c r="E86" s="202">
        <v>0</v>
      </c>
      <c r="F86" s="202">
        <v>0</v>
      </c>
      <c r="G86" s="202">
        <v>21.23</v>
      </c>
      <c r="H86" s="202">
        <v>0</v>
      </c>
      <c r="I86" s="202">
        <v>0</v>
      </c>
      <c r="J86" s="202">
        <v>26.24</v>
      </c>
      <c r="K86" s="202">
        <v>4.3600000000000003</v>
      </c>
      <c r="L86" s="202">
        <v>244.38</v>
      </c>
      <c r="M86" s="202">
        <v>0</v>
      </c>
      <c r="N86" s="202">
        <v>0.56000000000000005</v>
      </c>
      <c r="O86" s="202">
        <v>0</v>
      </c>
      <c r="P86" s="202">
        <v>1.34</v>
      </c>
      <c r="Q86" s="202">
        <v>0.2</v>
      </c>
      <c r="R86" s="202">
        <v>0.41</v>
      </c>
      <c r="S86" s="202">
        <v>0.25</v>
      </c>
      <c r="T86" s="202">
        <v>0</v>
      </c>
      <c r="U86" s="202">
        <v>2.04</v>
      </c>
      <c r="V86" s="202">
        <v>0.21</v>
      </c>
      <c r="W86" s="202">
        <v>0.33</v>
      </c>
      <c r="X86" s="202">
        <v>0.97</v>
      </c>
      <c r="Y86" s="202">
        <v>0</v>
      </c>
      <c r="Z86" s="202">
        <v>2.5</v>
      </c>
      <c r="AA86" s="202">
        <v>0.89</v>
      </c>
      <c r="AB86" s="202">
        <v>0</v>
      </c>
      <c r="AC86" s="202">
        <v>14.3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61.7</v>
      </c>
      <c r="AJ86" s="202">
        <v>0</v>
      </c>
      <c r="AK86" s="202">
        <v>11.16</v>
      </c>
      <c r="AL86" s="202">
        <v>0</v>
      </c>
      <c r="AM86" s="202">
        <v>0</v>
      </c>
      <c r="AN86" s="202">
        <v>0</v>
      </c>
      <c r="AO86" s="202">
        <v>130.51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12.63</v>
      </c>
      <c r="E87" s="202">
        <v>0</v>
      </c>
      <c r="F87" s="202">
        <v>0</v>
      </c>
      <c r="G87" s="202">
        <v>21.23</v>
      </c>
      <c r="H87" s="202">
        <v>0</v>
      </c>
      <c r="I87" s="202">
        <v>0</v>
      </c>
      <c r="J87" s="202">
        <v>26.24</v>
      </c>
      <c r="K87" s="202">
        <v>4.3600000000000003</v>
      </c>
      <c r="L87" s="202">
        <v>244.38</v>
      </c>
      <c r="M87" s="202">
        <v>0</v>
      </c>
      <c r="N87" s="202">
        <v>0.56000000000000005</v>
      </c>
      <c r="O87" s="202">
        <v>0</v>
      </c>
      <c r="P87" s="202">
        <v>1.34</v>
      </c>
      <c r="Q87" s="202">
        <v>0.2</v>
      </c>
      <c r="R87" s="202">
        <v>0.41</v>
      </c>
      <c r="S87" s="202">
        <v>0.25</v>
      </c>
      <c r="T87" s="202">
        <v>0</v>
      </c>
      <c r="U87" s="202">
        <v>2.04</v>
      </c>
      <c r="V87" s="202">
        <v>0.21</v>
      </c>
      <c r="W87" s="202">
        <v>0.33</v>
      </c>
      <c r="X87" s="202">
        <v>0.97</v>
      </c>
      <c r="Y87" s="202">
        <v>0</v>
      </c>
      <c r="Z87" s="202">
        <v>2.5</v>
      </c>
      <c r="AA87" s="202">
        <v>0.89</v>
      </c>
      <c r="AB87" s="202">
        <v>0</v>
      </c>
      <c r="AC87" s="202">
        <v>14.3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61.7</v>
      </c>
      <c r="AJ87" s="202">
        <v>0</v>
      </c>
      <c r="AK87" s="202">
        <v>13.11</v>
      </c>
      <c r="AL87" s="202">
        <v>0</v>
      </c>
      <c r="AM87" s="202">
        <v>0</v>
      </c>
      <c r="AN87" s="202">
        <v>0</v>
      </c>
      <c r="AO87" s="202">
        <v>130.51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12.63</v>
      </c>
      <c r="E88" s="202">
        <v>0</v>
      </c>
      <c r="F88" s="202">
        <v>0</v>
      </c>
      <c r="G88" s="202">
        <v>21.23</v>
      </c>
      <c r="H88" s="202">
        <v>0</v>
      </c>
      <c r="I88" s="202">
        <v>0</v>
      </c>
      <c r="J88" s="202">
        <v>26.24</v>
      </c>
      <c r="K88" s="202">
        <v>4.3600000000000003</v>
      </c>
      <c r="L88" s="202">
        <v>244.38</v>
      </c>
      <c r="M88" s="202">
        <v>0</v>
      </c>
      <c r="N88" s="202">
        <v>0.56000000000000005</v>
      </c>
      <c r="O88" s="202">
        <v>0</v>
      </c>
      <c r="P88" s="202">
        <v>1.34</v>
      </c>
      <c r="Q88" s="202">
        <v>0.2</v>
      </c>
      <c r="R88" s="202">
        <v>0.41</v>
      </c>
      <c r="S88" s="202">
        <v>0.25</v>
      </c>
      <c r="T88" s="202">
        <v>0</v>
      </c>
      <c r="U88" s="202">
        <v>2.04</v>
      </c>
      <c r="V88" s="202">
        <v>0.21</v>
      </c>
      <c r="W88" s="202">
        <v>0.33</v>
      </c>
      <c r="X88" s="202">
        <v>0.97</v>
      </c>
      <c r="Y88" s="202">
        <v>0</v>
      </c>
      <c r="Z88" s="202">
        <v>2.5</v>
      </c>
      <c r="AA88" s="202">
        <v>0.89</v>
      </c>
      <c r="AB88" s="202">
        <v>0</v>
      </c>
      <c r="AC88" s="202">
        <v>14.3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61.7</v>
      </c>
      <c r="AJ88" s="202">
        <v>0</v>
      </c>
      <c r="AK88" s="202">
        <v>13.11</v>
      </c>
      <c r="AL88" s="202">
        <v>0</v>
      </c>
      <c r="AM88" s="202">
        <v>0</v>
      </c>
      <c r="AN88" s="202">
        <v>0</v>
      </c>
      <c r="AO88" s="202">
        <v>130.51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12.63</v>
      </c>
      <c r="E89" s="202">
        <v>0</v>
      </c>
      <c r="F89" s="202">
        <v>0</v>
      </c>
      <c r="G89" s="202">
        <v>21.23</v>
      </c>
      <c r="H89" s="202">
        <v>0</v>
      </c>
      <c r="I89" s="202">
        <v>0</v>
      </c>
      <c r="J89" s="202">
        <v>26.24</v>
      </c>
      <c r="K89" s="202">
        <v>4.3600000000000003</v>
      </c>
      <c r="L89" s="202">
        <v>264.7</v>
      </c>
      <c r="M89" s="202">
        <v>0</v>
      </c>
      <c r="N89" s="202">
        <v>0.56000000000000005</v>
      </c>
      <c r="O89" s="202">
        <v>0</v>
      </c>
      <c r="P89" s="202">
        <v>1.34</v>
      </c>
      <c r="Q89" s="202">
        <v>0.2</v>
      </c>
      <c r="R89" s="202">
        <v>0.41</v>
      </c>
      <c r="S89" s="202">
        <v>0.25</v>
      </c>
      <c r="T89" s="202">
        <v>0</v>
      </c>
      <c r="U89" s="202">
        <v>2.04</v>
      </c>
      <c r="V89" s="202">
        <v>0.21</v>
      </c>
      <c r="W89" s="202">
        <v>0.33</v>
      </c>
      <c r="X89" s="202">
        <v>0.97</v>
      </c>
      <c r="Y89" s="202">
        <v>0</v>
      </c>
      <c r="Z89" s="202">
        <v>2.5</v>
      </c>
      <c r="AA89" s="202">
        <v>0.89</v>
      </c>
      <c r="AB89" s="202">
        <v>0</v>
      </c>
      <c r="AC89" s="202">
        <v>14.3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61.7</v>
      </c>
      <c r="AJ89" s="202">
        <v>0</v>
      </c>
      <c r="AK89" s="202">
        <v>13.11</v>
      </c>
      <c r="AL89" s="202">
        <v>0</v>
      </c>
      <c r="AM89" s="202">
        <v>0</v>
      </c>
      <c r="AN89" s="202">
        <v>0</v>
      </c>
      <c r="AO89" s="202">
        <v>130.51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12.63</v>
      </c>
      <c r="E90" s="202">
        <v>0</v>
      </c>
      <c r="F90" s="202">
        <v>0</v>
      </c>
      <c r="G90" s="202">
        <v>21.23</v>
      </c>
      <c r="H90" s="202">
        <v>0</v>
      </c>
      <c r="I90" s="202">
        <v>0</v>
      </c>
      <c r="J90" s="202">
        <v>26.24</v>
      </c>
      <c r="K90" s="202">
        <v>4.3600000000000003</v>
      </c>
      <c r="L90" s="202">
        <v>264.7</v>
      </c>
      <c r="M90" s="202">
        <v>0</v>
      </c>
      <c r="N90" s="202">
        <v>0.56000000000000005</v>
      </c>
      <c r="O90" s="202">
        <v>0</v>
      </c>
      <c r="P90" s="202">
        <v>1.34</v>
      </c>
      <c r="Q90" s="202">
        <v>0.2</v>
      </c>
      <c r="R90" s="202">
        <v>0.41</v>
      </c>
      <c r="S90" s="202">
        <v>0.25</v>
      </c>
      <c r="T90" s="202">
        <v>0</v>
      </c>
      <c r="U90" s="202">
        <v>2.04</v>
      </c>
      <c r="V90" s="202">
        <v>0.21</v>
      </c>
      <c r="W90" s="202">
        <v>0.33</v>
      </c>
      <c r="X90" s="202">
        <v>0.97</v>
      </c>
      <c r="Y90" s="202">
        <v>0</v>
      </c>
      <c r="Z90" s="202">
        <v>2.5</v>
      </c>
      <c r="AA90" s="202">
        <v>0.89</v>
      </c>
      <c r="AB90" s="202">
        <v>0</v>
      </c>
      <c r="AC90" s="202">
        <v>14.3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61.7</v>
      </c>
      <c r="AJ90" s="202">
        <v>0</v>
      </c>
      <c r="AK90" s="202">
        <v>13.11</v>
      </c>
      <c r="AL90" s="202">
        <v>0</v>
      </c>
      <c r="AM90" s="202">
        <v>0</v>
      </c>
      <c r="AN90" s="202">
        <v>0</v>
      </c>
      <c r="AO90" s="202">
        <v>130.51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12.79</v>
      </c>
      <c r="E91" s="202">
        <v>0</v>
      </c>
      <c r="F91" s="202">
        <v>0</v>
      </c>
      <c r="G91" s="202">
        <v>21.23</v>
      </c>
      <c r="H91" s="202">
        <v>0</v>
      </c>
      <c r="I91" s="202">
        <v>0</v>
      </c>
      <c r="J91" s="202">
        <v>26.24</v>
      </c>
      <c r="K91" s="202">
        <v>4.3600000000000003</v>
      </c>
      <c r="L91" s="202">
        <v>263.06</v>
      </c>
      <c r="M91" s="202">
        <v>0</v>
      </c>
      <c r="N91" s="202">
        <v>0.56000000000000005</v>
      </c>
      <c r="O91" s="202">
        <v>0</v>
      </c>
      <c r="P91" s="202">
        <v>1.34</v>
      </c>
      <c r="Q91" s="202">
        <v>0.09</v>
      </c>
      <c r="R91" s="202">
        <v>0.41</v>
      </c>
      <c r="S91" s="202">
        <v>0.26</v>
      </c>
      <c r="T91" s="202">
        <v>0</v>
      </c>
      <c r="U91" s="202">
        <v>2.04</v>
      </c>
      <c r="V91" s="202">
        <v>0.21</v>
      </c>
      <c r="W91" s="202">
        <v>0.33</v>
      </c>
      <c r="X91" s="202">
        <v>0.97</v>
      </c>
      <c r="Y91" s="202">
        <v>0</v>
      </c>
      <c r="Z91" s="202">
        <v>2.5</v>
      </c>
      <c r="AA91" s="202">
        <v>0.89</v>
      </c>
      <c r="AB91" s="202">
        <v>0</v>
      </c>
      <c r="AC91" s="202">
        <v>14.3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61.7</v>
      </c>
      <c r="AJ91" s="202">
        <v>0</v>
      </c>
      <c r="AK91" s="202">
        <v>11.16</v>
      </c>
      <c r="AL91" s="202">
        <v>0</v>
      </c>
      <c r="AM91" s="202">
        <v>0</v>
      </c>
      <c r="AN91" s="202">
        <v>0</v>
      </c>
      <c r="AO91" s="202">
        <v>130.51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12.79</v>
      </c>
      <c r="E92" s="202">
        <v>0</v>
      </c>
      <c r="F92" s="202">
        <v>0</v>
      </c>
      <c r="G92" s="202">
        <v>21.23</v>
      </c>
      <c r="H92" s="202">
        <v>0</v>
      </c>
      <c r="I92" s="202">
        <v>0</v>
      </c>
      <c r="J92" s="202">
        <v>26.24</v>
      </c>
      <c r="K92" s="202">
        <v>4.3600000000000003</v>
      </c>
      <c r="L92" s="202">
        <v>263.06</v>
      </c>
      <c r="M92" s="202">
        <v>0</v>
      </c>
      <c r="N92" s="202">
        <v>0.56000000000000005</v>
      </c>
      <c r="O92" s="202">
        <v>0</v>
      </c>
      <c r="P92" s="202">
        <v>1.34</v>
      </c>
      <c r="Q92" s="202">
        <v>0.2</v>
      </c>
      <c r="R92" s="202">
        <v>0.41</v>
      </c>
      <c r="S92" s="202">
        <v>0.26</v>
      </c>
      <c r="T92" s="202">
        <v>0</v>
      </c>
      <c r="U92" s="202">
        <v>2.04</v>
      </c>
      <c r="V92" s="202">
        <v>0.21</v>
      </c>
      <c r="W92" s="202">
        <v>0.33</v>
      </c>
      <c r="X92" s="202">
        <v>0.97</v>
      </c>
      <c r="Y92" s="202">
        <v>0</v>
      </c>
      <c r="Z92" s="202">
        <v>2.5</v>
      </c>
      <c r="AA92" s="202">
        <v>0.89</v>
      </c>
      <c r="AB92" s="202">
        <v>0</v>
      </c>
      <c r="AC92" s="202">
        <v>14.3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61.7</v>
      </c>
      <c r="AJ92" s="202">
        <v>0</v>
      </c>
      <c r="AK92" s="202">
        <v>11.16</v>
      </c>
      <c r="AL92" s="202">
        <v>0</v>
      </c>
      <c r="AM92" s="202">
        <v>0</v>
      </c>
      <c r="AN92" s="202">
        <v>0</v>
      </c>
      <c r="AO92" s="202">
        <v>130.51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12.79</v>
      </c>
      <c r="E93" s="202">
        <v>0</v>
      </c>
      <c r="F93" s="202">
        <v>0</v>
      </c>
      <c r="G93" s="202">
        <v>21.23</v>
      </c>
      <c r="H93" s="202">
        <v>0</v>
      </c>
      <c r="I93" s="202">
        <v>0</v>
      </c>
      <c r="J93" s="202">
        <v>26.24</v>
      </c>
      <c r="K93" s="202">
        <v>4.3600000000000003</v>
      </c>
      <c r="L93" s="202">
        <v>263.06</v>
      </c>
      <c r="M93" s="202">
        <v>0</v>
      </c>
      <c r="N93" s="202">
        <v>0.56000000000000005</v>
      </c>
      <c r="O93" s="202">
        <v>0</v>
      </c>
      <c r="P93" s="202">
        <v>1.34</v>
      </c>
      <c r="Q93" s="202">
        <v>0.2</v>
      </c>
      <c r="R93" s="202">
        <v>0.41</v>
      </c>
      <c r="S93" s="202">
        <v>0.26</v>
      </c>
      <c r="T93" s="202">
        <v>0</v>
      </c>
      <c r="U93" s="202">
        <v>2.04</v>
      </c>
      <c r="V93" s="202">
        <v>0.21</v>
      </c>
      <c r="W93" s="202">
        <v>0.33</v>
      </c>
      <c r="X93" s="202">
        <v>0.97</v>
      </c>
      <c r="Y93" s="202">
        <v>0</v>
      </c>
      <c r="Z93" s="202">
        <v>2.5</v>
      </c>
      <c r="AA93" s="202">
        <v>0.89</v>
      </c>
      <c r="AB93" s="202">
        <v>0</v>
      </c>
      <c r="AC93" s="202">
        <v>14.3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61.7</v>
      </c>
      <c r="AJ93" s="202">
        <v>0</v>
      </c>
      <c r="AK93" s="202">
        <v>11.16</v>
      </c>
      <c r="AL93" s="202">
        <v>0</v>
      </c>
      <c r="AM93" s="202">
        <v>0</v>
      </c>
      <c r="AN93" s="202">
        <v>0</v>
      </c>
      <c r="AO93" s="202">
        <v>130.51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12.79</v>
      </c>
      <c r="E94" s="202">
        <v>0</v>
      </c>
      <c r="F94" s="202">
        <v>0</v>
      </c>
      <c r="G94" s="202">
        <v>21.23</v>
      </c>
      <c r="H94" s="202">
        <v>0</v>
      </c>
      <c r="I94" s="202">
        <v>0</v>
      </c>
      <c r="J94" s="202">
        <v>26.24</v>
      </c>
      <c r="K94" s="202">
        <v>4.3600000000000003</v>
      </c>
      <c r="L94" s="202">
        <v>263.06</v>
      </c>
      <c r="M94" s="202">
        <v>0</v>
      </c>
      <c r="N94" s="202">
        <v>0.56000000000000005</v>
      </c>
      <c r="O94" s="202">
        <v>0</v>
      </c>
      <c r="P94" s="202">
        <v>1.34</v>
      </c>
      <c r="Q94" s="202">
        <v>0.2</v>
      </c>
      <c r="R94" s="202">
        <v>0.41</v>
      </c>
      <c r="S94" s="202">
        <v>0.26</v>
      </c>
      <c r="T94" s="202">
        <v>0</v>
      </c>
      <c r="U94" s="202">
        <v>2.04</v>
      </c>
      <c r="V94" s="202">
        <v>0.21</v>
      </c>
      <c r="W94" s="202">
        <v>0.33</v>
      </c>
      <c r="X94" s="202">
        <v>0.97</v>
      </c>
      <c r="Y94" s="202">
        <v>0</v>
      </c>
      <c r="Z94" s="202">
        <v>2.5</v>
      </c>
      <c r="AA94" s="202">
        <v>0.89</v>
      </c>
      <c r="AB94" s="202">
        <v>0</v>
      </c>
      <c r="AC94" s="202">
        <v>14.3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61.7</v>
      </c>
      <c r="AJ94" s="202">
        <v>0</v>
      </c>
      <c r="AK94" s="202">
        <v>11.16</v>
      </c>
      <c r="AL94" s="202">
        <v>0</v>
      </c>
      <c r="AM94" s="202">
        <v>0</v>
      </c>
      <c r="AN94" s="202">
        <v>0</v>
      </c>
      <c r="AO94" s="202">
        <v>130.51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13.11</v>
      </c>
      <c r="E95" s="202">
        <v>0</v>
      </c>
      <c r="F95" s="202">
        <v>0</v>
      </c>
      <c r="G95" s="202">
        <v>21.23</v>
      </c>
      <c r="H95" s="202">
        <v>0</v>
      </c>
      <c r="I95" s="202">
        <v>0</v>
      </c>
      <c r="J95" s="202">
        <v>26.24</v>
      </c>
      <c r="K95" s="202">
        <v>4.3600000000000003</v>
      </c>
      <c r="L95" s="202">
        <v>263.06</v>
      </c>
      <c r="M95" s="202">
        <v>0</v>
      </c>
      <c r="N95" s="202">
        <v>0.56000000000000005</v>
      </c>
      <c r="O95" s="202">
        <v>0</v>
      </c>
      <c r="P95" s="202">
        <v>1.34</v>
      </c>
      <c r="Q95" s="202">
        <v>0.2</v>
      </c>
      <c r="R95" s="202">
        <v>0.41</v>
      </c>
      <c r="S95" s="202">
        <v>0.26</v>
      </c>
      <c r="T95" s="202">
        <v>0</v>
      </c>
      <c r="U95" s="202">
        <v>2.04</v>
      </c>
      <c r="V95" s="202">
        <v>0.21</v>
      </c>
      <c r="W95" s="202">
        <v>0.33</v>
      </c>
      <c r="X95" s="202">
        <v>0.97</v>
      </c>
      <c r="Y95" s="202">
        <v>0</v>
      </c>
      <c r="Z95" s="202">
        <v>2.5</v>
      </c>
      <c r="AA95" s="202">
        <v>0.89</v>
      </c>
      <c r="AB95" s="202">
        <v>0</v>
      </c>
      <c r="AC95" s="202">
        <v>14.01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61.7</v>
      </c>
      <c r="AJ95" s="202">
        <v>0</v>
      </c>
      <c r="AK95" s="202">
        <v>11.16</v>
      </c>
      <c r="AL95" s="202">
        <v>0</v>
      </c>
      <c r="AM95" s="202">
        <v>0</v>
      </c>
      <c r="AN95" s="202">
        <v>0</v>
      </c>
      <c r="AO95" s="202">
        <v>130.51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13.11</v>
      </c>
      <c r="E96" s="202">
        <v>0</v>
      </c>
      <c r="F96" s="202">
        <v>0</v>
      </c>
      <c r="G96" s="202">
        <v>21.23</v>
      </c>
      <c r="H96" s="202">
        <v>0</v>
      </c>
      <c r="I96" s="202">
        <v>0</v>
      </c>
      <c r="J96" s="202">
        <v>26.24</v>
      </c>
      <c r="K96" s="202">
        <v>4.3600000000000003</v>
      </c>
      <c r="L96" s="202">
        <v>263.06</v>
      </c>
      <c r="M96" s="202">
        <v>0</v>
      </c>
      <c r="N96" s="202">
        <v>0.56000000000000005</v>
      </c>
      <c r="O96" s="202">
        <v>0</v>
      </c>
      <c r="P96" s="202">
        <v>1.34</v>
      </c>
      <c r="Q96" s="202">
        <v>0.2</v>
      </c>
      <c r="R96" s="202">
        <v>0.41</v>
      </c>
      <c r="S96" s="202">
        <v>0.26</v>
      </c>
      <c r="T96" s="202">
        <v>0</v>
      </c>
      <c r="U96" s="202">
        <v>2.04</v>
      </c>
      <c r="V96" s="202">
        <v>0.21</v>
      </c>
      <c r="W96" s="202">
        <v>0.33</v>
      </c>
      <c r="X96" s="202">
        <v>0.97</v>
      </c>
      <c r="Y96" s="202">
        <v>0</v>
      </c>
      <c r="Z96" s="202">
        <v>2.5</v>
      </c>
      <c r="AA96" s="202">
        <v>0.89</v>
      </c>
      <c r="AB96" s="202">
        <v>0</v>
      </c>
      <c r="AC96" s="202">
        <v>14.01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61.7</v>
      </c>
      <c r="AJ96" s="202">
        <v>0</v>
      </c>
      <c r="AK96" s="202">
        <v>11.16</v>
      </c>
      <c r="AL96" s="202">
        <v>0</v>
      </c>
      <c r="AM96" s="202">
        <v>0</v>
      </c>
      <c r="AN96" s="202">
        <v>0</v>
      </c>
      <c r="AO96" s="202">
        <v>130.51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13.11</v>
      </c>
      <c r="E97" s="202">
        <v>0</v>
      </c>
      <c r="F97" s="202">
        <v>0</v>
      </c>
      <c r="G97" s="202">
        <v>21.23</v>
      </c>
      <c r="H97" s="202">
        <v>0</v>
      </c>
      <c r="I97" s="202">
        <v>0</v>
      </c>
      <c r="J97" s="202">
        <v>26.24</v>
      </c>
      <c r="K97" s="202">
        <v>4.3600000000000003</v>
      </c>
      <c r="L97" s="202">
        <v>263.06</v>
      </c>
      <c r="M97" s="202">
        <v>0</v>
      </c>
      <c r="N97" s="202">
        <v>0.56000000000000005</v>
      </c>
      <c r="O97" s="202">
        <v>0</v>
      </c>
      <c r="P97" s="202">
        <v>1.34</v>
      </c>
      <c r="Q97" s="202">
        <v>0.2</v>
      </c>
      <c r="R97" s="202">
        <v>0.41</v>
      </c>
      <c r="S97" s="202">
        <v>0.26</v>
      </c>
      <c r="T97" s="202">
        <v>0</v>
      </c>
      <c r="U97" s="202">
        <v>2.04</v>
      </c>
      <c r="V97" s="202">
        <v>0.21</v>
      </c>
      <c r="W97" s="202">
        <v>0.33</v>
      </c>
      <c r="X97" s="202">
        <v>0.97</v>
      </c>
      <c r="Y97" s="202">
        <v>0</v>
      </c>
      <c r="Z97" s="202">
        <v>2.5</v>
      </c>
      <c r="AA97" s="202">
        <v>0.89</v>
      </c>
      <c r="AB97" s="202">
        <v>0</v>
      </c>
      <c r="AC97" s="202">
        <v>14.01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61.7</v>
      </c>
      <c r="AJ97" s="202">
        <v>0</v>
      </c>
      <c r="AK97" s="202">
        <v>11.16</v>
      </c>
      <c r="AL97" s="202">
        <v>0</v>
      </c>
      <c r="AM97" s="202">
        <v>0</v>
      </c>
      <c r="AN97" s="202">
        <v>0</v>
      </c>
      <c r="AO97" s="202">
        <v>130.51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13.11</v>
      </c>
      <c r="E98" s="202">
        <v>0</v>
      </c>
      <c r="F98" s="202">
        <v>0</v>
      </c>
      <c r="G98" s="202">
        <v>21.23</v>
      </c>
      <c r="H98" s="202">
        <v>0</v>
      </c>
      <c r="I98" s="202">
        <v>0</v>
      </c>
      <c r="J98" s="202">
        <v>26.24</v>
      </c>
      <c r="K98" s="202">
        <v>4.3600000000000003</v>
      </c>
      <c r="L98" s="202">
        <v>263.06</v>
      </c>
      <c r="M98" s="202">
        <v>0</v>
      </c>
      <c r="N98" s="202">
        <v>0.56000000000000005</v>
      </c>
      <c r="O98" s="202">
        <v>0</v>
      </c>
      <c r="P98" s="202">
        <v>1.34</v>
      </c>
      <c r="Q98" s="202">
        <v>0.2</v>
      </c>
      <c r="R98" s="202">
        <v>0.41</v>
      </c>
      <c r="S98" s="202">
        <v>0.26</v>
      </c>
      <c r="T98" s="202">
        <v>0</v>
      </c>
      <c r="U98" s="202">
        <v>2.04</v>
      </c>
      <c r="V98" s="202">
        <v>0.21</v>
      </c>
      <c r="W98" s="202">
        <v>0.33</v>
      </c>
      <c r="X98" s="202">
        <v>0.97</v>
      </c>
      <c r="Y98" s="202">
        <v>0</v>
      </c>
      <c r="Z98" s="202">
        <v>2.5</v>
      </c>
      <c r="AA98" s="202">
        <v>0.89</v>
      </c>
      <c r="AB98" s="202">
        <v>0</v>
      </c>
      <c r="AC98" s="202">
        <v>14.01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61.7</v>
      </c>
      <c r="AJ98" s="202">
        <v>0</v>
      </c>
      <c r="AK98" s="202">
        <v>11.16</v>
      </c>
      <c r="AL98" s="202">
        <v>0</v>
      </c>
      <c r="AM98" s="202">
        <v>0</v>
      </c>
      <c r="AN98" s="202">
        <v>0</v>
      </c>
      <c r="AO98" s="202">
        <v>130.51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0.30665500000000012</v>
      </c>
      <c r="E99">
        <f t="shared" si="0"/>
        <v>0</v>
      </c>
      <c r="F99">
        <f t="shared" si="0"/>
        <v>0</v>
      </c>
      <c r="G99">
        <f t="shared" si="0"/>
        <v>0.51106000000000018</v>
      </c>
      <c r="H99">
        <f t="shared" si="0"/>
        <v>0</v>
      </c>
      <c r="I99">
        <f t="shared" si="0"/>
        <v>0</v>
      </c>
      <c r="J99">
        <f t="shared" si="0"/>
        <v>0.63043999999999945</v>
      </c>
      <c r="K99">
        <f t="shared" si="0"/>
        <v>0.10464000000000023</v>
      </c>
      <c r="L99">
        <f t="shared" si="0"/>
        <v>6.0513850000000087</v>
      </c>
      <c r="M99">
        <f t="shared" si="0"/>
        <v>0</v>
      </c>
      <c r="N99">
        <f t="shared" si="0"/>
        <v>2.1655000000000035E-2</v>
      </c>
      <c r="O99">
        <f t="shared" si="0"/>
        <v>0</v>
      </c>
      <c r="P99">
        <f t="shared" si="0"/>
        <v>3.2167500000000064E-2</v>
      </c>
      <c r="Q99">
        <f t="shared" si="0"/>
        <v>4.9627499999999915E-2</v>
      </c>
      <c r="R99">
        <f t="shared" si="0"/>
        <v>0.10727250000000031</v>
      </c>
      <c r="S99">
        <f t="shared" si="0"/>
        <v>6.7957499999999935E-2</v>
      </c>
      <c r="T99">
        <f t="shared" si="0"/>
        <v>0</v>
      </c>
      <c r="U99">
        <f t="shared" si="0"/>
        <v>4.8254999999999978E-2</v>
      </c>
      <c r="V99">
        <f t="shared" si="0"/>
        <v>5.1945000000000061E-2</v>
      </c>
      <c r="W99">
        <f t="shared" si="0"/>
        <v>7.311499999999993E-2</v>
      </c>
      <c r="X99">
        <f t="shared" si="0"/>
        <v>0.21278750000000046</v>
      </c>
      <c r="Y99">
        <f t="shared" si="0"/>
        <v>0</v>
      </c>
      <c r="Z99">
        <f t="shared" si="0"/>
        <v>1.0161775000000011</v>
      </c>
      <c r="AA99">
        <f t="shared" si="0"/>
        <v>0.19378000000000017</v>
      </c>
      <c r="AB99">
        <f t="shared" si="0"/>
        <v>0</v>
      </c>
      <c r="AC99">
        <f t="shared" si="0"/>
        <v>0.34000999999999942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1.4807999999999975</v>
      </c>
      <c r="AJ99">
        <f t="shared" si="0"/>
        <v>0</v>
      </c>
      <c r="AK99">
        <f t="shared" si="0"/>
        <v>0.26978999999999992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3.1583700000000032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118.27</v>
      </c>
      <c r="N7" s="83">
        <v>118.27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-118.27</v>
      </c>
      <c r="AG7" s="83">
        <v>0</v>
      </c>
      <c r="AH7" s="83">
        <v>0</v>
      </c>
      <c r="AI7" s="83">
        <v>-118.27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118.27</v>
      </c>
      <c r="AY7" s="84">
        <f t="shared" si="14"/>
        <v>-118.27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1182.7</v>
      </c>
      <c r="CI7" s="81">
        <f t="shared" si="24"/>
        <v>1182.7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-118.27</v>
      </c>
      <c r="DH7" s="82">
        <f t="shared" si="33"/>
        <v>0</v>
      </c>
      <c r="DI7" s="82">
        <f t="shared" si="34"/>
        <v>0</v>
      </c>
      <c r="DJ7" s="82">
        <f t="shared" si="35"/>
        <v>118.27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96.299000000000007</v>
      </c>
      <c r="N8" s="83">
        <v>96.299000000000007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-96.299000000000007</v>
      </c>
      <c r="AG8" s="83">
        <v>0</v>
      </c>
      <c r="AH8" s="83">
        <v>0</v>
      </c>
      <c r="AI8" s="83">
        <v>-96.299000000000007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96.299000000000007</v>
      </c>
      <c r="AY8" s="84">
        <f t="shared" si="14"/>
        <v>-96.299000000000007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962.99</v>
      </c>
      <c r="CI8" s="81">
        <f t="shared" si="24"/>
        <v>962.99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-96.299000000000007</v>
      </c>
      <c r="DH8" s="82">
        <f t="shared" si="33"/>
        <v>0</v>
      </c>
      <c r="DI8" s="82">
        <f t="shared" si="34"/>
        <v>0</v>
      </c>
      <c r="DJ8" s="82">
        <f t="shared" si="35"/>
        <v>96.299000000000007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73.097999999999999</v>
      </c>
      <c r="N9" s="83">
        <v>73.097999999999999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-73.097999999999999</v>
      </c>
      <c r="AG9" s="83">
        <v>0</v>
      </c>
      <c r="AH9" s="83">
        <v>0</v>
      </c>
      <c r="AI9" s="83">
        <v>-73.097999999999999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73.097999999999999</v>
      </c>
      <c r="AY9" s="84">
        <f t="shared" si="14"/>
        <v>-73.097999999999999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730.98</v>
      </c>
      <c r="CI9" s="81">
        <f t="shared" si="24"/>
        <v>730.98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-73.097999999999999</v>
      </c>
      <c r="DH9" s="82">
        <f t="shared" si="33"/>
        <v>0</v>
      </c>
      <c r="DI9" s="82">
        <f t="shared" si="34"/>
        <v>0</v>
      </c>
      <c r="DJ9" s="82">
        <f t="shared" si="35"/>
        <v>73.097999999999999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53.677999999999997</v>
      </c>
      <c r="N10" s="83">
        <v>53.677999999999997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-53.677999999999997</v>
      </c>
      <c r="AG10" s="83">
        <v>0</v>
      </c>
      <c r="AH10" s="83">
        <v>0</v>
      </c>
      <c r="AI10" s="83">
        <v>-53.677999999999997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53.677999999999997</v>
      </c>
      <c r="AY10" s="84">
        <f t="shared" si="14"/>
        <v>-53.677999999999997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536.78</v>
      </c>
      <c r="CI10" s="81">
        <f t="shared" si="24"/>
        <v>536.78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-53.677999999999997</v>
      </c>
      <c r="DH10" s="82">
        <f t="shared" si="33"/>
        <v>0</v>
      </c>
      <c r="DI10" s="82">
        <f t="shared" si="34"/>
        <v>0</v>
      </c>
      <c r="DJ10" s="82">
        <f t="shared" si="35"/>
        <v>53.677999999999997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38.817</v>
      </c>
      <c r="N11" s="83">
        <v>38.817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-38.817</v>
      </c>
      <c r="AG11" s="83">
        <v>0</v>
      </c>
      <c r="AH11" s="83">
        <v>0</v>
      </c>
      <c r="AI11" s="83">
        <v>-38.817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38.817</v>
      </c>
      <c r="AY11" s="84">
        <f t="shared" si="14"/>
        <v>-38.817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388.17</v>
      </c>
      <c r="CI11" s="81">
        <f t="shared" si="24"/>
        <v>388.17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-38.817</v>
      </c>
      <c r="DH11" s="82">
        <f t="shared" si="33"/>
        <v>0</v>
      </c>
      <c r="DI11" s="82">
        <f t="shared" si="34"/>
        <v>0</v>
      </c>
      <c r="DJ11" s="82">
        <f t="shared" si="35"/>
        <v>38.817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20.146999999999998</v>
      </c>
      <c r="N12" s="83">
        <v>20.146999999999998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-20.146999999999998</v>
      </c>
      <c r="AG12" s="83">
        <v>0</v>
      </c>
      <c r="AH12" s="83">
        <v>0</v>
      </c>
      <c r="AI12" s="83">
        <v>-20.146999999999998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20.146999999999998</v>
      </c>
      <c r="AY12" s="84">
        <f t="shared" si="14"/>
        <v>-20.146999999999998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201.46999999999997</v>
      </c>
      <c r="CI12" s="81">
        <f t="shared" si="24"/>
        <v>201.46999999999997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-20.146999999999998</v>
      </c>
      <c r="DH12" s="82">
        <f t="shared" si="33"/>
        <v>0</v>
      </c>
      <c r="DI12" s="82">
        <f t="shared" si="34"/>
        <v>0</v>
      </c>
      <c r="DJ12" s="82">
        <f t="shared" si="35"/>
        <v>20.146999999999998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9.2110000000000003</v>
      </c>
      <c r="N13" s="83">
        <v>9.2110000000000003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-9.2110000000000003</v>
      </c>
      <c r="AG13" s="83">
        <v>0</v>
      </c>
      <c r="AH13" s="83">
        <v>0</v>
      </c>
      <c r="AI13" s="83">
        <v>-9.2110000000000003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9.2110000000000003</v>
      </c>
      <c r="AY13" s="84">
        <f t="shared" si="14"/>
        <v>-9.2110000000000003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92.11</v>
      </c>
      <c r="CI13" s="81">
        <f t="shared" si="24"/>
        <v>92.11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-9.2110000000000003</v>
      </c>
      <c r="DH13" s="82">
        <f t="shared" si="33"/>
        <v>0</v>
      </c>
      <c r="DI13" s="82">
        <f t="shared" si="34"/>
        <v>0</v>
      </c>
      <c r="DJ13" s="82">
        <f t="shared" si="35"/>
        <v>9.2110000000000003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2.3290000000000002</v>
      </c>
      <c r="N58" s="83">
        <v>2.3290000000000002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-2.3290000000000002</v>
      </c>
      <c r="AG58" s="83">
        <v>0</v>
      </c>
      <c r="AH58" s="83">
        <v>0</v>
      </c>
      <c r="AI58" s="83">
        <v>-2.3290000000000002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2.3290000000000002</v>
      </c>
      <c r="AY58" s="84">
        <f t="shared" si="14"/>
        <v>-2.3290000000000002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23.290000000000003</v>
      </c>
      <c r="CI58" s="81">
        <f t="shared" si="24"/>
        <v>23.290000000000003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-2.3290000000000002</v>
      </c>
      <c r="DH58" s="82">
        <f t="shared" si="33"/>
        <v>0</v>
      </c>
      <c r="DI58" s="82">
        <f t="shared" si="34"/>
        <v>0</v>
      </c>
      <c r="DJ58" s="82">
        <f t="shared" si="35"/>
        <v>2.3290000000000002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37.646999999999998</v>
      </c>
      <c r="N59" s="83">
        <v>37.646999999999998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-37.646999999999998</v>
      </c>
      <c r="AG59" s="83">
        <v>0</v>
      </c>
      <c r="AH59" s="83">
        <v>0</v>
      </c>
      <c r="AI59" s="83">
        <v>-37.646999999999998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37.646999999999998</v>
      </c>
      <c r="AY59" s="84">
        <f t="shared" si="14"/>
        <v>-37.646999999999998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376.46999999999997</v>
      </c>
      <c r="CI59" s="81">
        <f t="shared" si="24"/>
        <v>376.46999999999997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-37.646999999999998</v>
      </c>
      <c r="DH59" s="82">
        <f t="shared" si="33"/>
        <v>0</v>
      </c>
      <c r="DI59" s="82">
        <f t="shared" si="34"/>
        <v>0</v>
      </c>
      <c r="DJ59" s="82">
        <f t="shared" si="35"/>
        <v>37.646999999999998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78.222999999999999</v>
      </c>
      <c r="N60" s="83">
        <v>78.222999999999999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-78.222999999999999</v>
      </c>
      <c r="AG60" s="83">
        <v>0</v>
      </c>
      <c r="AH60" s="83">
        <v>0</v>
      </c>
      <c r="AI60" s="83">
        <v>-78.222999999999999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78.222999999999999</v>
      </c>
      <c r="AY60" s="84">
        <f t="shared" si="14"/>
        <v>-78.222999999999999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782.23</v>
      </c>
      <c r="CI60" s="81">
        <f t="shared" si="24"/>
        <v>782.23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-78.222999999999999</v>
      </c>
      <c r="DH60" s="82">
        <f t="shared" si="33"/>
        <v>0</v>
      </c>
      <c r="DI60" s="82">
        <f t="shared" si="34"/>
        <v>0</v>
      </c>
      <c r="DJ60" s="82">
        <f t="shared" si="35"/>
        <v>78.222999999999999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112.4</v>
      </c>
      <c r="N61" s="83">
        <v>112.4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-112.4</v>
      </c>
      <c r="AG61" s="83">
        <v>0</v>
      </c>
      <c r="AH61" s="83">
        <v>0</v>
      </c>
      <c r="AI61" s="83">
        <v>-112.4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112.4</v>
      </c>
      <c r="AY61" s="84">
        <f t="shared" si="14"/>
        <v>-112.4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1124</v>
      </c>
      <c r="CI61" s="81">
        <f t="shared" si="24"/>
        <v>1124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-112.4</v>
      </c>
      <c r="DH61" s="82">
        <f t="shared" si="33"/>
        <v>0</v>
      </c>
      <c r="DI61" s="82">
        <f t="shared" si="34"/>
        <v>0</v>
      </c>
      <c r="DJ61" s="82">
        <f t="shared" si="35"/>
        <v>112.4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104</v>
      </c>
      <c r="N62" s="83">
        <v>104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-104</v>
      </c>
      <c r="AG62" s="83">
        <v>0</v>
      </c>
      <c r="AH62" s="83">
        <v>0</v>
      </c>
      <c r="AI62" s="83">
        <v>-104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104</v>
      </c>
      <c r="AY62" s="84">
        <f t="shared" si="14"/>
        <v>-104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1040</v>
      </c>
      <c r="CI62" s="81">
        <f t="shared" si="24"/>
        <v>1040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-104</v>
      </c>
      <c r="DH62" s="82">
        <f t="shared" si="33"/>
        <v>0</v>
      </c>
      <c r="DI62" s="82">
        <f t="shared" si="34"/>
        <v>0</v>
      </c>
      <c r="DJ62" s="82">
        <f t="shared" si="35"/>
        <v>104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124</v>
      </c>
      <c r="N63" s="83">
        <v>124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-124</v>
      </c>
      <c r="AG63" s="83">
        <v>0</v>
      </c>
      <c r="AH63" s="83">
        <v>0</v>
      </c>
      <c r="AI63" s="83">
        <v>-124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124</v>
      </c>
      <c r="AY63" s="84">
        <f t="shared" si="14"/>
        <v>-124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1240</v>
      </c>
      <c r="CI63" s="81">
        <f t="shared" si="24"/>
        <v>1240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-124</v>
      </c>
      <c r="DH63" s="82">
        <f t="shared" si="33"/>
        <v>0</v>
      </c>
      <c r="DI63" s="82">
        <f t="shared" si="34"/>
        <v>0</v>
      </c>
      <c r="DJ63" s="82">
        <f t="shared" si="35"/>
        <v>124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109</v>
      </c>
      <c r="N64" s="83">
        <v>109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-109</v>
      </c>
      <c r="AG64" s="83">
        <v>0</v>
      </c>
      <c r="AH64" s="83">
        <v>0</v>
      </c>
      <c r="AI64" s="83">
        <v>-109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109</v>
      </c>
      <c r="AY64" s="84">
        <f t="shared" si="14"/>
        <v>-109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1090</v>
      </c>
      <c r="CI64" s="81">
        <f t="shared" si="24"/>
        <v>1090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-109</v>
      </c>
      <c r="DH64" s="82">
        <f t="shared" si="33"/>
        <v>0</v>
      </c>
      <c r="DI64" s="82">
        <f t="shared" si="34"/>
        <v>0</v>
      </c>
      <c r="DJ64" s="82">
        <f t="shared" si="35"/>
        <v>109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147.27500000000001</v>
      </c>
      <c r="N65" s="83">
        <v>147.27500000000001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-147.27500000000001</v>
      </c>
      <c r="AG65" s="83">
        <v>0</v>
      </c>
      <c r="AH65" s="83">
        <v>0</v>
      </c>
      <c r="AI65" s="83">
        <v>-147.27500000000001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147.27500000000001</v>
      </c>
      <c r="AY65" s="84">
        <f t="shared" si="14"/>
        <v>-147.27500000000001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1472.75</v>
      </c>
      <c r="CI65" s="81">
        <f t="shared" si="24"/>
        <v>1472.75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-147.27500000000001</v>
      </c>
      <c r="DH65" s="82">
        <f t="shared" si="33"/>
        <v>0</v>
      </c>
      <c r="DI65" s="82">
        <f t="shared" si="34"/>
        <v>0</v>
      </c>
      <c r="DJ65" s="82">
        <f t="shared" si="35"/>
        <v>147.27500000000001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143</v>
      </c>
      <c r="N66" s="83">
        <v>143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-143</v>
      </c>
      <c r="AG66" s="83">
        <v>0</v>
      </c>
      <c r="AH66" s="83">
        <v>0</v>
      </c>
      <c r="AI66" s="83">
        <v>-143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143</v>
      </c>
      <c r="AY66" s="84">
        <f t="shared" si="14"/>
        <v>-143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1430</v>
      </c>
      <c r="CI66" s="81">
        <f t="shared" si="24"/>
        <v>1430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-143</v>
      </c>
      <c r="DH66" s="82">
        <f t="shared" si="33"/>
        <v>0</v>
      </c>
      <c r="DI66" s="82">
        <f t="shared" si="34"/>
        <v>0</v>
      </c>
      <c r="DJ66" s="82">
        <f t="shared" si="35"/>
        <v>143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138</v>
      </c>
      <c r="N67" s="83">
        <v>138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-138</v>
      </c>
      <c r="AG67" s="83">
        <v>0</v>
      </c>
      <c r="AH67" s="83">
        <v>0</v>
      </c>
      <c r="AI67" s="83">
        <v>-138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138</v>
      </c>
      <c r="AY67" s="84">
        <f t="shared" si="14"/>
        <v>-138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1380</v>
      </c>
      <c r="CI67" s="81">
        <f t="shared" si="24"/>
        <v>1380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-138</v>
      </c>
      <c r="DH67" s="82">
        <f t="shared" si="33"/>
        <v>0</v>
      </c>
      <c r="DI67" s="82">
        <f t="shared" si="34"/>
        <v>0</v>
      </c>
      <c r="DJ67" s="82">
        <f t="shared" si="35"/>
        <v>138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133</v>
      </c>
      <c r="N68" s="83">
        <v>133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-133</v>
      </c>
      <c r="AG68" s="83">
        <v>0</v>
      </c>
      <c r="AH68" s="83">
        <v>0</v>
      </c>
      <c r="AI68" s="83">
        <v>-133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133</v>
      </c>
      <c r="AY68" s="84">
        <f t="shared" ref="AY68:AY98" si="42">-SUM(AU68:AX68)</f>
        <v>-133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1330</v>
      </c>
      <c r="CI68" s="81">
        <f t="shared" ref="CI68:CI98" si="52">SUM(CE68:CH68)</f>
        <v>1330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-133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133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133</v>
      </c>
      <c r="N69" s="83">
        <v>133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-133</v>
      </c>
      <c r="AG69" s="83">
        <v>0</v>
      </c>
      <c r="AH69" s="83">
        <v>0</v>
      </c>
      <c r="AI69" s="83">
        <v>-133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133</v>
      </c>
      <c r="AY69" s="84">
        <f t="shared" si="42"/>
        <v>-133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1330</v>
      </c>
      <c r="CI69" s="81">
        <f t="shared" si="52"/>
        <v>1330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-133</v>
      </c>
      <c r="DH69" s="82">
        <f t="shared" si="61"/>
        <v>0</v>
      </c>
      <c r="DI69" s="82">
        <f t="shared" si="62"/>
        <v>0</v>
      </c>
      <c r="DJ69" s="82">
        <f t="shared" si="63"/>
        <v>133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128</v>
      </c>
      <c r="N70" s="83">
        <v>128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-128</v>
      </c>
      <c r="AG70" s="83">
        <v>0</v>
      </c>
      <c r="AH70" s="83">
        <v>0</v>
      </c>
      <c r="AI70" s="83">
        <v>-128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128</v>
      </c>
      <c r="AY70" s="84">
        <f t="shared" si="42"/>
        <v>-128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1280</v>
      </c>
      <c r="CI70" s="81">
        <f t="shared" si="52"/>
        <v>1280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-128</v>
      </c>
      <c r="DH70" s="82">
        <f t="shared" si="61"/>
        <v>0</v>
      </c>
      <c r="DI70" s="82">
        <f t="shared" si="62"/>
        <v>0</v>
      </c>
      <c r="DJ70" s="82">
        <f t="shared" si="63"/>
        <v>128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113</v>
      </c>
      <c r="N71" s="83">
        <v>113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-113</v>
      </c>
      <c r="AG71" s="83">
        <v>0</v>
      </c>
      <c r="AH71" s="83">
        <v>0</v>
      </c>
      <c r="AI71" s="83">
        <v>-113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113</v>
      </c>
      <c r="AY71" s="84">
        <f t="shared" si="42"/>
        <v>-113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1130</v>
      </c>
      <c r="CI71" s="81">
        <f t="shared" si="52"/>
        <v>1130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-113</v>
      </c>
      <c r="DH71" s="82">
        <f t="shared" si="61"/>
        <v>0</v>
      </c>
      <c r="DI71" s="82">
        <f t="shared" si="62"/>
        <v>0</v>
      </c>
      <c r="DJ71" s="82">
        <f t="shared" si="63"/>
        <v>113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103</v>
      </c>
      <c r="N72" s="83">
        <v>103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-103</v>
      </c>
      <c r="AG72" s="83">
        <v>0</v>
      </c>
      <c r="AH72" s="83">
        <v>0</v>
      </c>
      <c r="AI72" s="83">
        <v>-103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103</v>
      </c>
      <c r="AY72" s="84">
        <f t="shared" si="42"/>
        <v>-103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1030</v>
      </c>
      <c r="CI72" s="81">
        <f t="shared" si="52"/>
        <v>1030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-103</v>
      </c>
      <c r="DH72" s="82">
        <f t="shared" si="61"/>
        <v>0</v>
      </c>
      <c r="DI72" s="82">
        <f t="shared" si="62"/>
        <v>0</v>
      </c>
      <c r="DJ72" s="82">
        <f t="shared" si="63"/>
        <v>103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88</v>
      </c>
      <c r="N73" s="83">
        <v>88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-88</v>
      </c>
      <c r="AG73" s="83">
        <v>0</v>
      </c>
      <c r="AH73" s="83">
        <v>0</v>
      </c>
      <c r="AI73" s="83">
        <v>-88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88</v>
      </c>
      <c r="AY73" s="84">
        <f t="shared" si="42"/>
        <v>-88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880</v>
      </c>
      <c r="CI73" s="81">
        <f t="shared" si="52"/>
        <v>880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-88</v>
      </c>
      <c r="DH73" s="82">
        <f t="shared" si="61"/>
        <v>0</v>
      </c>
      <c r="DI73" s="82">
        <f t="shared" si="62"/>
        <v>0</v>
      </c>
      <c r="DJ73" s="82">
        <f t="shared" si="63"/>
        <v>88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80</v>
      </c>
      <c r="N74" s="83">
        <v>80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-80</v>
      </c>
      <c r="AG74" s="83">
        <v>0</v>
      </c>
      <c r="AH74" s="83">
        <v>0</v>
      </c>
      <c r="AI74" s="83">
        <v>-80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80</v>
      </c>
      <c r="AY74" s="84">
        <f t="shared" si="42"/>
        <v>-80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800</v>
      </c>
      <c r="CI74" s="81">
        <f t="shared" si="52"/>
        <v>800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-80</v>
      </c>
      <c r="DH74" s="82">
        <f t="shared" si="61"/>
        <v>0</v>
      </c>
      <c r="DI74" s="82">
        <f t="shared" si="62"/>
        <v>0</v>
      </c>
      <c r="DJ74" s="82">
        <f t="shared" si="63"/>
        <v>80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110</v>
      </c>
      <c r="N75" s="83">
        <v>110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-110</v>
      </c>
      <c r="AG75" s="83">
        <v>0</v>
      </c>
      <c r="AH75" s="83">
        <v>0</v>
      </c>
      <c r="AI75" s="83">
        <v>-110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110</v>
      </c>
      <c r="AY75" s="84">
        <f t="shared" si="42"/>
        <v>-110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1100</v>
      </c>
      <c r="CI75" s="81">
        <f t="shared" si="52"/>
        <v>1100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-110</v>
      </c>
      <c r="DH75" s="82">
        <f t="shared" si="61"/>
        <v>0</v>
      </c>
      <c r="DI75" s="82">
        <f t="shared" si="62"/>
        <v>0</v>
      </c>
      <c r="DJ75" s="82">
        <f t="shared" si="63"/>
        <v>110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110.129</v>
      </c>
      <c r="N76" s="83">
        <v>110.129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-110.129</v>
      </c>
      <c r="AG76" s="83">
        <v>0</v>
      </c>
      <c r="AH76" s="83">
        <v>0</v>
      </c>
      <c r="AI76" s="83">
        <v>-110.129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110.129</v>
      </c>
      <c r="AY76" s="84">
        <f t="shared" si="42"/>
        <v>-110.129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1101.29</v>
      </c>
      <c r="CI76" s="81">
        <f t="shared" si="52"/>
        <v>1101.29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-110.129</v>
      </c>
      <c r="DH76" s="82">
        <f t="shared" si="61"/>
        <v>0</v>
      </c>
      <c r="DI76" s="82">
        <f t="shared" si="62"/>
        <v>0</v>
      </c>
      <c r="DJ76" s="82">
        <f t="shared" si="63"/>
        <v>110.129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-7.1970000000000001</v>
      </c>
      <c r="D80" s="83">
        <v>0</v>
      </c>
      <c r="E80" s="83">
        <v>0</v>
      </c>
      <c r="F80" s="83">
        <v>-9.8030000000000008</v>
      </c>
      <c r="G80" s="83">
        <v>-17</v>
      </c>
      <c r="H80" s="77"/>
      <c r="I80" s="32">
        <v>78</v>
      </c>
      <c r="J80" s="83">
        <v>7.1970000000000001</v>
      </c>
      <c r="K80" s="83">
        <v>0</v>
      </c>
      <c r="L80" s="83">
        <v>0</v>
      </c>
      <c r="M80" s="83">
        <v>0</v>
      </c>
      <c r="N80" s="83">
        <v>7.1970000000000001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9.8030000000000008</v>
      </c>
      <c r="AF80" s="83">
        <v>0</v>
      </c>
      <c r="AG80" s="83">
        <v>0</v>
      </c>
      <c r="AH80" s="83">
        <v>0</v>
      </c>
      <c r="AI80" s="83">
        <v>9.8030000000000008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7.1970000000000001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-7.1970000000000001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9.8030000000000008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-9.8030000000000008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71.97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71.97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98.03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98.03</v>
      </c>
      <c r="DF80" s="82">
        <f t="shared" si="59"/>
        <v>17</v>
      </c>
      <c r="DG80" s="82">
        <f t="shared" si="60"/>
        <v>-7.1970000000000001</v>
      </c>
      <c r="DH80" s="82">
        <f t="shared" si="61"/>
        <v>0</v>
      </c>
      <c r="DI80" s="82">
        <f t="shared" si="62"/>
        <v>0</v>
      </c>
      <c r="DJ80" s="82">
        <f t="shared" si="63"/>
        <v>-9.8030000000000008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-21.591999999999999</v>
      </c>
      <c r="D81" s="83">
        <v>0</v>
      </c>
      <c r="E81" s="83">
        <v>0</v>
      </c>
      <c r="F81" s="83">
        <v>-29.408000000000001</v>
      </c>
      <c r="G81" s="83">
        <v>-51</v>
      </c>
      <c r="H81" s="77"/>
      <c r="I81" s="32">
        <v>79</v>
      </c>
      <c r="J81" s="83">
        <v>21.591999999999999</v>
      </c>
      <c r="K81" s="83">
        <v>0</v>
      </c>
      <c r="L81" s="83">
        <v>0</v>
      </c>
      <c r="M81" s="83">
        <v>0</v>
      </c>
      <c r="N81" s="83">
        <v>21.591999999999999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29.408000000000001</v>
      </c>
      <c r="AF81" s="83">
        <v>0</v>
      </c>
      <c r="AG81" s="83">
        <v>0</v>
      </c>
      <c r="AH81" s="83">
        <v>0</v>
      </c>
      <c r="AI81" s="83">
        <v>29.408000000000001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21.591999999999999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-21.591999999999999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29.408000000000001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-29.408000000000001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215.92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215.92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294.08000000000004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294.08000000000004</v>
      </c>
      <c r="DF81" s="82">
        <f t="shared" si="59"/>
        <v>51</v>
      </c>
      <c r="DG81" s="82">
        <f t="shared" si="60"/>
        <v>-21.591999999999999</v>
      </c>
      <c r="DH81" s="82">
        <f t="shared" si="61"/>
        <v>0</v>
      </c>
      <c r="DI81" s="82">
        <f t="shared" si="62"/>
        <v>0</v>
      </c>
      <c r="DJ81" s="82">
        <f t="shared" si="63"/>
        <v>-29.408000000000001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-35.985999999999997</v>
      </c>
      <c r="D82" s="83">
        <v>0</v>
      </c>
      <c r="E82" s="83">
        <v>0</v>
      </c>
      <c r="F82" s="83">
        <v>-49.014000000000003</v>
      </c>
      <c r="G82" s="83">
        <v>-85</v>
      </c>
      <c r="H82" s="77"/>
      <c r="I82" s="32">
        <v>80</v>
      </c>
      <c r="J82" s="83">
        <v>35.985999999999997</v>
      </c>
      <c r="K82" s="83">
        <v>0</v>
      </c>
      <c r="L82" s="83">
        <v>0</v>
      </c>
      <c r="M82" s="83">
        <v>0</v>
      </c>
      <c r="N82" s="83">
        <v>35.985999999999997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49.014000000000003</v>
      </c>
      <c r="AF82" s="83">
        <v>0</v>
      </c>
      <c r="AG82" s="83">
        <v>0</v>
      </c>
      <c r="AH82" s="83">
        <v>0</v>
      </c>
      <c r="AI82" s="83">
        <v>49.014000000000003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35.985999999999997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-35.985999999999997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49.014000000000003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-49.014000000000003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359.85999999999996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359.85999999999996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490.14000000000004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490.14000000000004</v>
      </c>
      <c r="DF82" s="82">
        <f t="shared" si="59"/>
        <v>85</v>
      </c>
      <c r="DG82" s="82">
        <f t="shared" si="60"/>
        <v>-35.985999999999997</v>
      </c>
      <c r="DH82" s="82">
        <f t="shared" si="61"/>
        <v>0</v>
      </c>
      <c r="DI82" s="82">
        <f t="shared" si="62"/>
        <v>0</v>
      </c>
      <c r="DJ82" s="82">
        <f t="shared" si="63"/>
        <v>-49.014000000000003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-46.57</v>
      </c>
      <c r="D83" s="83">
        <v>0</v>
      </c>
      <c r="E83" s="83">
        <v>0</v>
      </c>
      <c r="F83" s="83">
        <v>-63.43</v>
      </c>
      <c r="G83" s="83">
        <v>-110</v>
      </c>
      <c r="H83" s="77"/>
      <c r="I83" s="32">
        <v>81</v>
      </c>
      <c r="J83" s="83">
        <v>46.57</v>
      </c>
      <c r="K83" s="83">
        <v>0</v>
      </c>
      <c r="L83" s="83">
        <v>0</v>
      </c>
      <c r="M83" s="83">
        <v>0</v>
      </c>
      <c r="N83" s="83">
        <v>46.57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63.43</v>
      </c>
      <c r="AF83" s="83">
        <v>0</v>
      </c>
      <c r="AG83" s="83">
        <v>0</v>
      </c>
      <c r="AH83" s="83">
        <v>0</v>
      </c>
      <c r="AI83" s="83">
        <v>63.43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46.57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-46.57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63.43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-63.43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465.7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465.7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634.29999999999995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634.29999999999995</v>
      </c>
      <c r="DF83" s="82">
        <f t="shared" si="59"/>
        <v>110</v>
      </c>
      <c r="DG83" s="82">
        <f t="shared" si="60"/>
        <v>-46.57</v>
      </c>
      <c r="DH83" s="82">
        <f t="shared" si="61"/>
        <v>0</v>
      </c>
      <c r="DI83" s="82">
        <f t="shared" si="62"/>
        <v>0</v>
      </c>
      <c r="DJ83" s="82">
        <f t="shared" si="63"/>
        <v>-63.43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-67.161000000000001</v>
      </c>
      <c r="D84" s="83">
        <v>0</v>
      </c>
      <c r="E84" s="83">
        <v>0</v>
      </c>
      <c r="F84" s="83">
        <v>-67.838999999999999</v>
      </c>
      <c r="G84" s="83">
        <v>-135</v>
      </c>
      <c r="H84" s="77"/>
      <c r="I84" s="32">
        <v>82</v>
      </c>
      <c r="J84" s="83">
        <v>67.161000000000001</v>
      </c>
      <c r="K84" s="83">
        <v>0</v>
      </c>
      <c r="L84" s="83">
        <v>0</v>
      </c>
      <c r="M84" s="83">
        <v>0</v>
      </c>
      <c r="N84" s="83">
        <v>67.161000000000001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67.838999999999999</v>
      </c>
      <c r="AF84" s="83">
        <v>0</v>
      </c>
      <c r="AG84" s="83">
        <v>0</v>
      </c>
      <c r="AH84" s="83">
        <v>0</v>
      </c>
      <c r="AI84" s="83">
        <v>67.838999999999999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67.161000000000001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-67.161000000000001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67.838999999999999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-67.838999999999999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671.61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671.61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678.39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678.39</v>
      </c>
      <c r="DF84" s="82">
        <f t="shared" si="59"/>
        <v>135</v>
      </c>
      <c r="DG84" s="82">
        <f t="shared" si="60"/>
        <v>-67.161000000000001</v>
      </c>
      <c r="DH84" s="82">
        <f t="shared" si="61"/>
        <v>0</v>
      </c>
      <c r="DI84" s="82">
        <f t="shared" si="62"/>
        <v>0</v>
      </c>
      <c r="DJ84" s="82">
        <f t="shared" si="63"/>
        <v>-67.838999999999999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-89.697999999999993</v>
      </c>
      <c r="D85" s="83">
        <v>0</v>
      </c>
      <c r="E85" s="83">
        <v>0</v>
      </c>
      <c r="F85" s="83">
        <v>-65.302000000000007</v>
      </c>
      <c r="G85" s="83">
        <v>-155</v>
      </c>
      <c r="H85" s="77"/>
      <c r="I85" s="32">
        <v>83</v>
      </c>
      <c r="J85" s="83">
        <v>89.697999999999993</v>
      </c>
      <c r="K85" s="83">
        <v>0</v>
      </c>
      <c r="L85" s="83">
        <v>0</v>
      </c>
      <c r="M85" s="83">
        <v>0</v>
      </c>
      <c r="N85" s="83">
        <v>89.697999999999993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65.302000000000007</v>
      </c>
      <c r="AF85" s="83">
        <v>0</v>
      </c>
      <c r="AG85" s="83">
        <v>0</v>
      </c>
      <c r="AH85" s="83">
        <v>0</v>
      </c>
      <c r="AI85" s="83">
        <v>65.302000000000007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89.697999999999993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-89.697999999999993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65.302000000000007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-65.302000000000007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896.9799999999999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896.9799999999999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653.0200000000001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653.0200000000001</v>
      </c>
      <c r="DF85" s="82">
        <f t="shared" si="59"/>
        <v>155</v>
      </c>
      <c r="DG85" s="82">
        <f t="shared" si="60"/>
        <v>-89.697999999999993</v>
      </c>
      <c r="DH85" s="82">
        <f t="shared" si="61"/>
        <v>0</v>
      </c>
      <c r="DI85" s="82">
        <f t="shared" si="62"/>
        <v>0</v>
      </c>
      <c r="DJ85" s="82">
        <f t="shared" si="63"/>
        <v>-65.302000000000007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-133.37799999999999</v>
      </c>
      <c r="D86" s="83">
        <v>0</v>
      </c>
      <c r="E86" s="83">
        <v>0</v>
      </c>
      <c r="F86" s="83">
        <v>-65.622</v>
      </c>
      <c r="G86" s="83">
        <v>-199</v>
      </c>
      <c r="H86" s="77"/>
      <c r="I86" s="32">
        <v>84</v>
      </c>
      <c r="J86" s="83">
        <v>133.37799999999999</v>
      </c>
      <c r="K86" s="83">
        <v>0</v>
      </c>
      <c r="L86" s="83">
        <v>0</v>
      </c>
      <c r="M86" s="83">
        <v>0</v>
      </c>
      <c r="N86" s="83">
        <v>133.37799999999999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65.622</v>
      </c>
      <c r="AF86" s="83">
        <v>0</v>
      </c>
      <c r="AG86" s="83">
        <v>0</v>
      </c>
      <c r="AH86" s="83">
        <v>0</v>
      </c>
      <c r="AI86" s="83">
        <v>65.622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133.37799999999999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-133.37799999999999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65.622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-65.622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1333.7799999999997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1333.7799999999997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656.22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656.22</v>
      </c>
      <c r="DF86" s="82">
        <f t="shared" si="59"/>
        <v>199</v>
      </c>
      <c r="DG86" s="82">
        <f t="shared" si="60"/>
        <v>-133.37799999999999</v>
      </c>
      <c r="DH86" s="82">
        <f t="shared" si="61"/>
        <v>0</v>
      </c>
      <c r="DI86" s="82">
        <f t="shared" si="62"/>
        <v>0</v>
      </c>
      <c r="DJ86" s="82">
        <f t="shared" si="63"/>
        <v>-65.622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-141.11799999999999</v>
      </c>
      <c r="D87" s="83">
        <v>0</v>
      </c>
      <c r="E87" s="83">
        <v>0</v>
      </c>
      <c r="F87" s="83">
        <v>-69.882000000000005</v>
      </c>
      <c r="G87" s="83">
        <v>-211</v>
      </c>
      <c r="H87" s="77"/>
      <c r="I87" s="32">
        <v>85</v>
      </c>
      <c r="J87" s="83">
        <v>141.11799999999999</v>
      </c>
      <c r="K87" s="83">
        <v>0</v>
      </c>
      <c r="L87" s="83">
        <v>0</v>
      </c>
      <c r="M87" s="83">
        <v>0</v>
      </c>
      <c r="N87" s="83">
        <v>141.11799999999999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69.882000000000005</v>
      </c>
      <c r="AF87" s="83">
        <v>0</v>
      </c>
      <c r="AG87" s="83">
        <v>0</v>
      </c>
      <c r="AH87" s="83">
        <v>0</v>
      </c>
      <c r="AI87" s="83">
        <v>69.882000000000005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141.11799999999999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-141.11799999999999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69.882000000000005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-69.882000000000005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1411.1799999999998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1411.1799999999998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698.82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698.82</v>
      </c>
      <c r="DF87" s="82">
        <f t="shared" si="59"/>
        <v>211</v>
      </c>
      <c r="DG87" s="82">
        <f t="shared" si="60"/>
        <v>-141.11799999999999</v>
      </c>
      <c r="DH87" s="82">
        <f t="shared" si="61"/>
        <v>0</v>
      </c>
      <c r="DI87" s="82">
        <f t="shared" si="62"/>
        <v>0</v>
      </c>
      <c r="DJ87" s="82">
        <f t="shared" si="63"/>
        <v>-69.882000000000005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-135</v>
      </c>
      <c r="D88" s="83">
        <v>0</v>
      </c>
      <c r="E88" s="83">
        <v>0</v>
      </c>
      <c r="F88" s="83">
        <v>-38.182000000000002</v>
      </c>
      <c r="G88" s="83">
        <v>-173.18199999999999</v>
      </c>
      <c r="H88" s="77"/>
      <c r="I88" s="32">
        <v>86</v>
      </c>
      <c r="J88" s="83">
        <v>135</v>
      </c>
      <c r="K88" s="83">
        <v>0</v>
      </c>
      <c r="L88" s="83">
        <v>0</v>
      </c>
      <c r="M88" s="83">
        <v>0</v>
      </c>
      <c r="N88" s="83">
        <v>135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38.182000000000002</v>
      </c>
      <c r="AF88" s="83">
        <v>0</v>
      </c>
      <c r="AG88" s="83">
        <v>0</v>
      </c>
      <c r="AH88" s="83">
        <v>0</v>
      </c>
      <c r="AI88" s="83">
        <v>38.182000000000002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135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-135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38.182000000000002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-38.182000000000002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1350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1350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381.82000000000005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381.82000000000005</v>
      </c>
      <c r="DF88" s="82">
        <f t="shared" si="59"/>
        <v>173.18200000000002</v>
      </c>
      <c r="DG88" s="82">
        <f t="shared" si="60"/>
        <v>-135</v>
      </c>
      <c r="DH88" s="82">
        <f t="shared" si="61"/>
        <v>0</v>
      </c>
      <c r="DI88" s="82">
        <f t="shared" si="62"/>
        <v>0</v>
      </c>
      <c r="DJ88" s="82">
        <f t="shared" si="63"/>
        <v>-38.182000000000002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-120</v>
      </c>
      <c r="D89" s="83">
        <v>0</v>
      </c>
      <c r="E89" s="83">
        <v>0</v>
      </c>
      <c r="F89" s="83">
        <v>-4.032</v>
      </c>
      <c r="G89" s="83">
        <v>-124.032</v>
      </c>
      <c r="H89" s="77"/>
      <c r="I89" s="32">
        <v>87</v>
      </c>
      <c r="J89" s="83">
        <v>120</v>
      </c>
      <c r="K89" s="83">
        <v>0</v>
      </c>
      <c r="L89" s="83">
        <v>0</v>
      </c>
      <c r="M89" s="83">
        <v>0</v>
      </c>
      <c r="N89" s="83">
        <v>120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4.032</v>
      </c>
      <c r="AF89" s="83">
        <v>0</v>
      </c>
      <c r="AG89" s="83">
        <v>0</v>
      </c>
      <c r="AH89" s="83">
        <v>0</v>
      </c>
      <c r="AI89" s="83">
        <v>4.032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120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-120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4.032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-4.032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1200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1200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40.32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40.32</v>
      </c>
      <c r="DF89" s="82">
        <f t="shared" si="59"/>
        <v>124.032</v>
      </c>
      <c r="DG89" s="82">
        <f t="shared" si="60"/>
        <v>-120</v>
      </c>
      <c r="DH89" s="82">
        <f t="shared" si="61"/>
        <v>0</v>
      </c>
      <c r="DI89" s="82">
        <f t="shared" si="62"/>
        <v>0</v>
      </c>
      <c r="DJ89" s="82">
        <f t="shared" si="63"/>
        <v>-4.032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-80.39</v>
      </c>
      <c r="D90" s="83">
        <v>0</v>
      </c>
      <c r="E90" s="83">
        <v>0</v>
      </c>
      <c r="F90" s="83">
        <v>0</v>
      </c>
      <c r="G90" s="83">
        <v>-80.39</v>
      </c>
      <c r="H90" s="77"/>
      <c r="I90" s="32">
        <v>88</v>
      </c>
      <c r="J90" s="83">
        <v>80.39</v>
      </c>
      <c r="K90" s="83">
        <v>0</v>
      </c>
      <c r="L90" s="83">
        <v>0</v>
      </c>
      <c r="M90" s="83">
        <v>19.61</v>
      </c>
      <c r="N90" s="83">
        <v>100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-19.61</v>
      </c>
      <c r="AG90" s="83">
        <v>0</v>
      </c>
      <c r="AH90" s="83">
        <v>0</v>
      </c>
      <c r="AI90" s="83">
        <v>-19.61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80.39</v>
      </c>
      <c r="AV90" s="84">
        <f t="shared" si="41"/>
        <v>0</v>
      </c>
      <c r="AW90" s="84">
        <f t="shared" si="41"/>
        <v>0</v>
      </c>
      <c r="AX90" s="84">
        <f t="shared" si="41"/>
        <v>19.61</v>
      </c>
      <c r="AY90" s="84">
        <f t="shared" si="42"/>
        <v>-100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803.9</v>
      </c>
      <c r="CF90" s="81">
        <f t="shared" si="51"/>
        <v>0</v>
      </c>
      <c r="CG90" s="81">
        <f t="shared" si="51"/>
        <v>0</v>
      </c>
      <c r="CH90" s="81">
        <f t="shared" si="51"/>
        <v>196.1</v>
      </c>
      <c r="CI90" s="81">
        <f t="shared" si="52"/>
        <v>1000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80.39</v>
      </c>
      <c r="DG90" s="82">
        <f t="shared" si="60"/>
        <v>-100</v>
      </c>
      <c r="DH90" s="82">
        <f t="shared" si="61"/>
        <v>0</v>
      </c>
      <c r="DI90" s="82">
        <f t="shared" si="62"/>
        <v>0</v>
      </c>
      <c r="DJ90" s="82">
        <f t="shared" si="63"/>
        <v>19.61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-105.524</v>
      </c>
      <c r="D91" s="83">
        <v>0</v>
      </c>
      <c r="E91" s="83">
        <v>0</v>
      </c>
      <c r="F91" s="83">
        <v>0</v>
      </c>
      <c r="G91" s="83">
        <v>-105.524</v>
      </c>
      <c r="H91" s="77"/>
      <c r="I91" s="32">
        <v>89</v>
      </c>
      <c r="J91" s="83">
        <v>105.524</v>
      </c>
      <c r="K91" s="83">
        <v>0</v>
      </c>
      <c r="L91" s="83">
        <v>0</v>
      </c>
      <c r="M91" s="83">
        <v>44.475999999999999</v>
      </c>
      <c r="N91" s="83">
        <v>150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-44.475999999999999</v>
      </c>
      <c r="AG91" s="83">
        <v>0</v>
      </c>
      <c r="AH91" s="83">
        <v>0</v>
      </c>
      <c r="AI91" s="83">
        <v>-44.475999999999999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105.524</v>
      </c>
      <c r="AV91" s="84">
        <f t="shared" si="41"/>
        <v>0</v>
      </c>
      <c r="AW91" s="84">
        <f t="shared" si="41"/>
        <v>0</v>
      </c>
      <c r="AX91" s="84">
        <f t="shared" si="41"/>
        <v>44.475999999999999</v>
      </c>
      <c r="AY91" s="84">
        <f t="shared" si="42"/>
        <v>-150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1055.24</v>
      </c>
      <c r="CF91" s="81">
        <f t="shared" si="51"/>
        <v>0</v>
      </c>
      <c r="CG91" s="81">
        <f t="shared" si="51"/>
        <v>0</v>
      </c>
      <c r="CH91" s="81">
        <f t="shared" si="51"/>
        <v>444.76</v>
      </c>
      <c r="CI91" s="81">
        <f t="shared" si="52"/>
        <v>1500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105.524</v>
      </c>
      <c r="DG91" s="82">
        <f t="shared" si="60"/>
        <v>-150</v>
      </c>
      <c r="DH91" s="82">
        <f t="shared" si="61"/>
        <v>0</v>
      </c>
      <c r="DI91" s="82">
        <f t="shared" si="62"/>
        <v>0</v>
      </c>
      <c r="DJ91" s="82">
        <f t="shared" si="63"/>
        <v>44.475999999999999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-70.501999999999995</v>
      </c>
      <c r="D92" s="83">
        <v>0</v>
      </c>
      <c r="E92" s="83">
        <v>0</v>
      </c>
      <c r="F92" s="83">
        <v>0</v>
      </c>
      <c r="G92" s="83">
        <v>-70.501999999999995</v>
      </c>
      <c r="H92" s="77"/>
      <c r="I92" s="32">
        <v>90</v>
      </c>
      <c r="J92" s="83">
        <v>70.501999999999995</v>
      </c>
      <c r="K92" s="83">
        <v>0</v>
      </c>
      <c r="L92" s="83">
        <v>0</v>
      </c>
      <c r="M92" s="83">
        <v>59.497999999999998</v>
      </c>
      <c r="N92" s="83">
        <v>130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-59.497999999999998</v>
      </c>
      <c r="AG92" s="83">
        <v>0</v>
      </c>
      <c r="AH92" s="83">
        <v>0</v>
      </c>
      <c r="AI92" s="83">
        <v>-59.497999999999998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70.501999999999995</v>
      </c>
      <c r="AV92" s="84">
        <f t="shared" si="41"/>
        <v>0</v>
      </c>
      <c r="AW92" s="84">
        <f t="shared" si="41"/>
        <v>0</v>
      </c>
      <c r="AX92" s="84">
        <f t="shared" si="41"/>
        <v>59.497999999999998</v>
      </c>
      <c r="AY92" s="84">
        <f t="shared" si="42"/>
        <v>-130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705.02</v>
      </c>
      <c r="CF92" s="81">
        <f t="shared" si="51"/>
        <v>0</v>
      </c>
      <c r="CG92" s="81">
        <f t="shared" si="51"/>
        <v>0</v>
      </c>
      <c r="CH92" s="81">
        <f t="shared" si="51"/>
        <v>594.98</v>
      </c>
      <c r="CI92" s="81">
        <f t="shared" si="52"/>
        <v>1300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70.501999999999995</v>
      </c>
      <c r="DG92" s="82">
        <f t="shared" si="60"/>
        <v>-130</v>
      </c>
      <c r="DH92" s="82">
        <f t="shared" si="61"/>
        <v>0</v>
      </c>
      <c r="DI92" s="82">
        <f t="shared" si="62"/>
        <v>0</v>
      </c>
      <c r="DJ92" s="82">
        <f t="shared" si="63"/>
        <v>59.497999999999998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-78.637</v>
      </c>
      <c r="D93" s="83">
        <v>0</v>
      </c>
      <c r="E93" s="83">
        <v>0</v>
      </c>
      <c r="F93" s="83">
        <v>0</v>
      </c>
      <c r="G93" s="83">
        <v>-78.637</v>
      </c>
      <c r="H93" s="77"/>
      <c r="I93" s="32">
        <v>91</v>
      </c>
      <c r="J93" s="83">
        <v>78.637</v>
      </c>
      <c r="K93" s="83">
        <v>0</v>
      </c>
      <c r="L93" s="83">
        <v>0</v>
      </c>
      <c r="M93" s="83">
        <v>66.363</v>
      </c>
      <c r="N93" s="83">
        <v>145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-66.363</v>
      </c>
      <c r="AG93" s="83">
        <v>0</v>
      </c>
      <c r="AH93" s="83">
        <v>0</v>
      </c>
      <c r="AI93" s="83">
        <v>-66.363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78.637</v>
      </c>
      <c r="AV93" s="84">
        <f t="shared" si="41"/>
        <v>0</v>
      </c>
      <c r="AW93" s="84">
        <f t="shared" si="41"/>
        <v>0</v>
      </c>
      <c r="AX93" s="84">
        <f t="shared" si="41"/>
        <v>66.363</v>
      </c>
      <c r="AY93" s="84">
        <f t="shared" si="42"/>
        <v>-145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786.37</v>
      </c>
      <c r="CF93" s="81">
        <f t="shared" si="51"/>
        <v>0</v>
      </c>
      <c r="CG93" s="81">
        <f t="shared" si="51"/>
        <v>0</v>
      </c>
      <c r="CH93" s="81">
        <f t="shared" si="51"/>
        <v>663.63</v>
      </c>
      <c r="CI93" s="81">
        <f t="shared" si="52"/>
        <v>1450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78.637</v>
      </c>
      <c r="DG93" s="82">
        <f t="shared" si="60"/>
        <v>-145</v>
      </c>
      <c r="DH93" s="82">
        <f t="shared" si="61"/>
        <v>0</v>
      </c>
      <c r="DI93" s="82">
        <f t="shared" si="62"/>
        <v>0</v>
      </c>
      <c r="DJ93" s="82">
        <f t="shared" si="63"/>
        <v>66.363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-70.501999999999995</v>
      </c>
      <c r="D94" s="83">
        <v>0</v>
      </c>
      <c r="E94" s="83">
        <v>0</v>
      </c>
      <c r="F94" s="83">
        <v>0</v>
      </c>
      <c r="G94" s="83">
        <v>-70.501999999999995</v>
      </c>
      <c r="H94" s="77"/>
      <c r="I94" s="32">
        <v>92</v>
      </c>
      <c r="J94" s="83">
        <v>70.501999999999995</v>
      </c>
      <c r="K94" s="83">
        <v>0</v>
      </c>
      <c r="L94" s="83">
        <v>0</v>
      </c>
      <c r="M94" s="83">
        <v>59.497999999999998</v>
      </c>
      <c r="N94" s="83">
        <v>130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-59.497999999999998</v>
      </c>
      <c r="AG94" s="83">
        <v>0</v>
      </c>
      <c r="AH94" s="83">
        <v>0</v>
      </c>
      <c r="AI94" s="83">
        <v>-59.497999999999998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70.501999999999995</v>
      </c>
      <c r="AV94" s="84">
        <f t="shared" si="41"/>
        <v>0</v>
      </c>
      <c r="AW94" s="84">
        <f t="shared" si="41"/>
        <v>0</v>
      </c>
      <c r="AX94" s="84">
        <f t="shared" si="41"/>
        <v>59.497999999999998</v>
      </c>
      <c r="AY94" s="84">
        <f t="shared" si="42"/>
        <v>-130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705.02</v>
      </c>
      <c r="CF94" s="81">
        <f t="shared" si="51"/>
        <v>0</v>
      </c>
      <c r="CG94" s="81">
        <f t="shared" si="51"/>
        <v>0</v>
      </c>
      <c r="CH94" s="81">
        <f t="shared" si="51"/>
        <v>594.98</v>
      </c>
      <c r="CI94" s="81">
        <f t="shared" si="52"/>
        <v>1300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70.501999999999995</v>
      </c>
      <c r="DG94" s="82">
        <f t="shared" si="60"/>
        <v>-130</v>
      </c>
      <c r="DH94" s="82">
        <f t="shared" si="61"/>
        <v>0</v>
      </c>
      <c r="DI94" s="82">
        <f t="shared" si="62"/>
        <v>0</v>
      </c>
      <c r="DJ94" s="82">
        <f t="shared" si="63"/>
        <v>59.497999999999998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-70.501999999999995</v>
      </c>
      <c r="D95" s="83">
        <v>0</v>
      </c>
      <c r="E95" s="83">
        <v>0</v>
      </c>
      <c r="F95" s="83">
        <v>0</v>
      </c>
      <c r="G95" s="83">
        <v>-70.501999999999995</v>
      </c>
      <c r="H95" s="77"/>
      <c r="I95" s="32">
        <v>93</v>
      </c>
      <c r="J95" s="83">
        <v>70.501999999999995</v>
      </c>
      <c r="K95" s="83">
        <v>0</v>
      </c>
      <c r="L95" s="83">
        <v>0</v>
      </c>
      <c r="M95" s="83">
        <v>59.497999999999998</v>
      </c>
      <c r="N95" s="83">
        <v>130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-59.497999999999998</v>
      </c>
      <c r="AG95" s="83">
        <v>0</v>
      </c>
      <c r="AH95" s="83">
        <v>0</v>
      </c>
      <c r="AI95" s="83">
        <v>-59.497999999999998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70.501999999999995</v>
      </c>
      <c r="AV95" s="84">
        <f t="shared" si="41"/>
        <v>0</v>
      </c>
      <c r="AW95" s="84">
        <f t="shared" si="41"/>
        <v>0</v>
      </c>
      <c r="AX95" s="84">
        <f t="shared" si="41"/>
        <v>59.497999999999998</v>
      </c>
      <c r="AY95" s="84">
        <f t="shared" si="42"/>
        <v>-130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705.02</v>
      </c>
      <c r="CF95" s="81">
        <f t="shared" si="51"/>
        <v>0</v>
      </c>
      <c r="CG95" s="81">
        <f t="shared" si="51"/>
        <v>0</v>
      </c>
      <c r="CH95" s="81">
        <f t="shared" si="51"/>
        <v>594.98</v>
      </c>
      <c r="CI95" s="81">
        <f t="shared" si="52"/>
        <v>1300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70.501999999999995</v>
      </c>
      <c r="DG95" s="82">
        <f t="shared" si="60"/>
        <v>-130</v>
      </c>
      <c r="DH95" s="82">
        <f t="shared" si="61"/>
        <v>0</v>
      </c>
      <c r="DI95" s="82">
        <f t="shared" si="62"/>
        <v>0</v>
      </c>
      <c r="DJ95" s="82">
        <f t="shared" si="63"/>
        <v>59.497999999999998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-70.501999999999995</v>
      </c>
      <c r="D96" s="83">
        <v>0</v>
      </c>
      <c r="E96" s="83">
        <v>0</v>
      </c>
      <c r="F96" s="83">
        <v>0</v>
      </c>
      <c r="G96" s="83">
        <v>-70.501999999999995</v>
      </c>
      <c r="H96" s="77"/>
      <c r="I96" s="32">
        <v>94</v>
      </c>
      <c r="J96" s="83">
        <v>70.501999999999995</v>
      </c>
      <c r="K96" s="83">
        <v>0</v>
      </c>
      <c r="L96" s="83">
        <v>0</v>
      </c>
      <c r="M96" s="83">
        <v>59.497999999999998</v>
      </c>
      <c r="N96" s="83">
        <v>130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-59.497999999999998</v>
      </c>
      <c r="AG96" s="83">
        <v>0</v>
      </c>
      <c r="AH96" s="83">
        <v>0</v>
      </c>
      <c r="AI96" s="83">
        <v>-59.497999999999998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70.501999999999995</v>
      </c>
      <c r="AV96" s="84">
        <f t="shared" si="41"/>
        <v>0</v>
      </c>
      <c r="AW96" s="84">
        <f t="shared" si="41"/>
        <v>0</v>
      </c>
      <c r="AX96" s="84">
        <f t="shared" si="41"/>
        <v>59.497999999999998</v>
      </c>
      <c r="AY96" s="84">
        <f t="shared" si="42"/>
        <v>-130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705.02</v>
      </c>
      <c r="CF96" s="81">
        <f t="shared" si="51"/>
        <v>0</v>
      </c>
      <c r="CG96" s="81">
        <f t="shared" si="51"/>
        <v>0</v>
      </c>
      <c r="CH96" s="81">
        <f t="shared" si="51"/>
        <v>594.98</v>
      </c>
      <c r="CI96" s="81">
        <f t="shared" si="52"/>
        <v>1300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70.501999999999995</v>
      </c>
      <c r="DG96" s="82">
        <f t="shared" si="60"/>
        <v>-130</v>
      </c>
      <c r="DH96" s="82">
        <f t="shared" si="61"/>
        <v>0</v>
      </c>
      <c r="DI96" s="82">
        <f t="shared" si="62"/>
        <v>0</v>
      </c>
      <c r="DJ96" s="82">
        <f t="shared" si="63"/>
        <v>59.497999999999998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-70.501999999999995</v>
      </c>
      <c r="D97" s="83">
        <v>0</v>
      </c>
      <c r="E97" s="83">
        <v>0</v>
      </c>
      <c r="F97" s="83">
        <v>0</v>
      </c>
      <c r="G97" s="83">
        <v>-70.501999999999995</v>
      </c>
      <c r="H97" s="77"/>
      <c r="I97" s="32">
        <v>95</v>
      </c>
      <c r="J97" s="83">
        <v>70.501999999999995</v>
      </c>
      <c r="K97" s="83">
        <v>0</v>
      </c>
      <c r="L97" s="83">
        <v>0</v>
      </c>
      <c r="M97" s="83">
        <v>59.497999999999998</v>
      </c>
      <c r="N97" s="83">
        <v>130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-59.497999999999998</v>
      </c>
      <c r="AG97" s="83">
        <v>0</v>
      </c>
      <c r="AH97" s="83">
        <v>0</v>
      </c>
      <c r="AI97" s="83">
        <v>-59.497999999999998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70.501999999999995</v>
      </c>
      <c r="AV97" s="84">
        <f t="shared" si="41"/>
        <v>0</v>
      </c>
      <c r="AW97" s="84">
        <f t="shared" si="41"/>
        <v>0</v>
      </c>
      <c r="AX97" s="84">
        <f t="shared" si="41"/>
        <v>59.497999999999998</v>
      </c>
      <c r="AY97" s="84">
        <f t="shared" si="42"/>
        <v>-130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705.02</v>
      </c>
      <c r="CF97" s="81">
        <f t="shared" si="51"/>
        <v>0</v>
      </c>
      <c r="CG97" s="81">
        <f t="shared" si="51"/>
        <v>0</v>
      </c>
      <c r="CH97" s="81">
        <f t="shared" si="51"/>
        <v>594.98</v>
      </c>
      <c r="CI97" s="81">
        <f t="shared" si="52"/>
        <v>1300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70.501999999999995</v>
      </c>
      <c r="DG97" s="82">
        <f t="shared" si="60"/>
        <v>-130</v>
      </c>
      <c r="DH97" s="82">
        <f t="shared" si="61"/>
        <v>0</v>
      </c>
      <c r="DI97" s="82">
        <f t="shared" si="62"/>
        <v>0</v>
      </c>
      <c r="DJ97" s="82">
        <f t="shared" si="63"/>
        <v>59.497999999999998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-78.637</v>
      </c>
      <c r="D98" s="83">
        <v>0</v>
      </c>
      <c r="E98" s="83">
        <v>0</v>
      </c>
      <c r="F98" s="83">
        <v>0</v>
      </c>
      <c r="G98" s="83">
        <v>-78.637</v>
      </c>
      <c r="H98" s="77"/>
      <c r="I98" s="32">
        <v>96</v>
      </c>
      <c r="J98" s="83">
        <v>78.637</v>
      </c>
      <c r="K98" s="83">
        <v>0</v>
      </c>
      <c r="L98" s="83">
        <v>0</v>
      </c>
      <c r="M98" s="83">
        <v>66.363</v>
      </c>
      <c r="N98" s="83">
        <v>145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-66.363</v>
      </c>
      <c r="AG98" s="83">
        <v>0</v>
      </c>
      <c r="AH98" s="83">
        <v>0</v>
      </c>
      <c r="AI98" s="83">
        <v>-66.363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78.637</v>
      </c>
      <c r="AV98" s="84">
        <f t="shared" si="41"/>
        <v>0</v>
      </c>
      <c r="AW98" s="84">
        <f t="shared" si="41"/>
        <v>0</v>
      </c>
      <c r="AX98" s="84">
        <f t="shared" si="41"/>
        <v>66.363</v>
      </c>
      <c r="AY98" s="84">
        <f t="shared" si="42"/>
        <v>-145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19822.972234000001</v>
      </c>
      <c r="CF98" s="81">
        <f t="shared" si="51"/>
        <v>0</v>
      </c>
      <c r="CG98" s="81">
        <f t="shared" si="51"/>
        <v>0</v>
      </c>
      <c r="CH98" s="81">
        <f t="shared" si="51"/>
        <v>16728.917766000002</v>
      </c>
      <c r="CI98" s="81">
        <f t="shared" si="52"/>
        <v>36551.89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78.637</v>
      </c>
      <c r="DG98" s="82">
        <f t="shared" si="60"/>
        <v>-145</v>
      </c>
      <c r="DH98" s="82">
        <f t="shared" si="61"/>
        <v>0</v>
      </c>
      <c r="DI98" s="82">
        <f t="shared" si="62"/>
        <v>0</v>
      </c>
      <c r="DJ98" s="82">
        <f t="shared" si="63"/>
        <v>66.363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0.37334949999999995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0.72445625000000002</v>
      </c>
      <c r="AY99" s="88">
        <f t="shared" si="65"/>
        <v>-1.09780575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0.11562850000000001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-0.11562850000000001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0.84926455585000005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1.1260884441500001</v>
      </c>
      <c r="CI99" s="90">
        <f t="shared" si="70"/>
        <v>1.9753529999999999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0.11562849999999998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0.11562849999999998</v>
      </c>
      <c r="DE99" s="87"/>
      <c r="DF99" s="82">
        <f t="shared" si="59"/>
        <v>0.48897799999999997</v>
      </c>
      <c r="DG99" s="82">
        <f t="shared" si="60"/>
        <v>-1.09780575</v>
      </c>
      <c r="DH99" s="82">
        <f t="shared" si="61"/>
        <v>0</v>
      </c>
      <c r="DI99" s="82">
        <f t="shared" si="62"/>
        <v>0</v>
      </c>
      <c r="DJ99" s="82">
        <f t="shared" si="63"/>
        <v>0.60882775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686.07</v>
      </c>
      <c r="C3" s="172">
        <f ca="1">$B3*C$1/100</f>
        <v>509.62797456819089</v>
      </c>
      <c r="D3" s="173">
        <f t="shared" ref="D3:F18" ca="1" si="0">$B3*D$1/100</f>
        <v>164.1603247838288</v>
      </c>
      <c r="E3" s="173">
        <f t="shared" ca="1" si="0"/>
        <v>9.3591196401933203</v>
      </c>
      <c r="F3" s="174">
        <f t="shared" ca="1" si="0"/>
        <v>2.9225810077870218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585.33000000000004</v>
      </c>
      <c r="I3" s="175">
        <f ca="1">INDIRECT("BRPL_EOD!" &amp; $V$3 &amp; X3)</f>
        <v>493.25</v>
      </c>
      <c r="J3" s="173">
        <f ca="1">INDIRECT("BYPL_EOD!" &amp; $V$3 &amp; X3)</f>
        <v>87.11</v>
      </c>
      <c r="K3" s="173">
        <f ca="1">INDIRECT("TPDDL_EOD!" &amp; $V$3 &amp; X3)</f>
        <v>4.97</v>
      </c>
      <c r="L3" s="173">
        <f ca="1">INDIRECT("NDMC_EOD!" &amp; $V$3 &amp; X3)</f>
        <v>0</v>
      </c>
      <c r="M3" s="174">
        <f ca="1">SUM(I3:L3)</f>
        <v>585.33000000000004</v>
      </c>
      <c r="N3" s="172">
        <f ca="1">INDIRECT("BRPL_ISGS_exbus!" &amp; $V$3 &amp; X3)</f>
        <v>493.25</v>
      </c>
      <c r="O3" s="173">
        <f ca="1">INDIRECT("BYPL_ISGS_exbus!" &amp; $V$3 &amp; X3)</f>
        <v>87.11</v>
      </c>
      <c r="P3" s="173">
        <f ca="1">INDIRECT("TPDDL_ISGS_exbus!" &amp; $V$3 &amp; X3)</f>
        <v>4.97</v>
      </c>
      <c r="Q3" s="173">
        <f ca="1">INDIRECT("NDMC_ISGS_exbus!" &amp; $V$3 &amp; X3)</f>
        <v>0</v>
      </c>
      <c r="R3" s="174">
        <f ca="1">SUM(N3:Q3)</f>
        <v>585.33000000000004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686.07</v>
      </c>
      <c r="C4" s="176">
        <f t="shared" ref="C4:F35" ca="1" si="4">$B4*C$1/100</f>
        <v>509.62797456819089</v>
      </c>
      <c r="D4" s="177">
        <f t="shared" ca="1" si="0"/>
        <v>164.1603247838288</v>
      </c>
      <c r="E4" s="177">
        <f t="shared" ca="1" si="0"/>
        <v>9.3591196401933203</v>
      </c>
      <c r="F4" s="178">
        <f t="shared" ca="1" si="0"/>
        <v>2.9225810077870218</v>
      </c>
      <c r="G4" s="179">
        <f t="shared" ca="1" si="1"/>
        <v>0</v>
      </c>
      <c r="H4" s="179">
        <f t="shared" ca="1" si="2"/>
        <v>585.33000000000004</v>
      </c>
      <c r="I4" s="180">
        <f t="shared" ref="I4:I67" ca="1" si="5">INDIRECT("BRPL_EOD!" &amp; $V$3 &amp; X4)</f>
        <v>493.25</v>
      </c>
      <c r="J4" s="177">
        <f t="shared" ref="J4:J67" ca="1" si="6">INDIRECT("BYPL_EOD!" &amp; $V$3 &amp; X4)</f>
        <v>87.11</v>
      </c>
      <c r="K4" s="177">
        <f t="shared" ref="K4:K67" ca="1" si="7">INDIRECT("TPDDL_EOD!" &amp; $V$3 &amp; X4)</f>
        <v>4.97</v>
      </c>
      <c r="L4" s="177">
        <f t="shared" ref="L4:L67" ca="1" si="8">INDIRECT("NDMC_EOD!" &amp; $V$3 &amp; X4)</f>
        <v>0</v>
      </c>
      <c r="M4" s="178">
        <f t="shared" ref="M4:M67" ca="1" si="9">SUM(I4:L4)</f>
        <v>585.33000000000004</v>
      </c>
      <c r="N4" s="176">
        <f t="shared" ref="N4:N67" ca="1" si="10">INDIRECT("BRPL_ISGS_exbus!" &amp; $V$3 &amp; X4)</f>
        <v>493.25</v>
      </c>
      <c r="O4" s="177">
        <f t="shared" ref="O4:O67" ca="1" si="11">INDIRECT("BYPL_ISGS_exbus!" &amp; $V$3 &amp; X4)</f>
        <v>87.11</v>
      </c>
      <c r="P4" s="177">
        <f t="shared" ref="P4:P67" ca="1" si="12">INDIRECT("TPDDL_ISGS_exbus!" &amp; $V$3 &amp; X4)</f>
        <v>4.97</v>
      </c>
      <c r="Q4" s="177">
        <f t="shared" ref="Q4:Q67" ca="1" si="13">INDIRECT("NDMC_ISGS_exbus!" &amp; $V$3 &amp; X4)</f>
        <v>0</v>
      </c>
      <c r="R4" s="178">
        <f t="shared" ref="R4:R67" ca="1" si="14">SUM(N4:Q4)</f>
        <v>585.33000000000004</v>
      </c>
      <c r="W4" s="47"/>
      <c r="X4" s="47">
        <v>4</v>
      </c>
    </row>
    <row r="5" spans="1:24">
      <c r="A5" s="62" t="s">
        <v>47</v>
      </c>
      <c r="B5" s="171">
        <f t="shared" ca="1" si="3"/>
        <v>686.07</v>
      </c>
      <c r="C5" s="176">
        <f t="shared" ca="1" si="4"/>
        <v>509.62797456819089</v>
      </c>
      <c r="D5" s="177">
        <f t="shared" ca="1" si="0"/>
        <v>164.1603247838288</v>
      </c>
      <c r="E5" s="177">
        <f t="shared" ca="1" si="0"/>
        <v>9.3591196401933203</v>
      </c>
      <c r="F5" s="178">
        <f t="shared" ca="1" si="0"/>
        <v>2.9225810077870218</v>
      </c>
      <c r="G5" s="179">
        <f t="shared" ca="1" si="1"/>
        <v>0</v>
      </c>
      <c r="H5" s="179">
        <f t="shared" ca="1" si="2"/>
        <v>585.33000000000004</v>
      </c>
      <c r="I5" s="180">
        <f t="shared" ca="1" si="5"/>
        <v>493.25</v>
      </c>
      <c r="J5" s="177">
        <f t="shared" ca="1" si="6"/>
        <v>87.11</v>
      </c>
      <c r="K5" s="177">
        <f t="shared" ca="1" si="7"/>
        <v>4.97</v>
      </c>
      <c r="L5" s="177">
        <f t="shared" ca="1" si="8"/>
        <v>0</v>
      </c>
      <c r="M5" s="178">
        <f t="shared" ca="1" si="9"/>
        <v>585.33000000000004</v>
      </c>
      <c r="N5" s="176">
        <f t="shared" ca="1" si="10"/>
        <v>493.25</v>
      </c>
      <c r="O5" s="177">
        <f t="shared" ca="1" si="11"/>
        <v>87.11</v>
      </c>
      <c r="P5" s="177">
        <f t="shared" ca="1" si="12"/>
        <v>4.97</v>
      </c>
      <c r="Q5" s="177">
        <f t="shared" ca="1" si="13"/>
        <v>0</v>
      </c>
      <c r="R5" s="178">
        <f t="shared" ca="1" si="14"/>
        <v>585.33000000000004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686.07</v>
      </c>
      <c r="C6" s="176">
        <f t="shared" ca="1" si="4"/>
        <v>509.62797456819089</v>
      </c>
      <c r="D6" s="177">
        <f t="shared" ca="1" si="0"/>
        <v>164.1603247838288</v>
      </c>
      <c r="E6" s="177">
        <f t="shared" ca="1" si="0"/>
        <v>9.3591196401933203</v>
      </c>
      <c r="F6" s="178">
        <f t="shared" ca="1" si="0"/>
        <v>2.9225810077870218</v>
      </c>
      <c r="G6" s="179">
        <f t="shared" ca="1" si="1"/>
        <v>0</v>
      </c>
      <c r="H6" s="179">
        <f t="shared" ca="1" si="2"/>
        <v>556.66999999999996</v>
      </c>
      <c r="I6" s="180">
        <f t="shared" ca="1" si="5"/>
        <v>464.59</v>
      </c>
      <c r="J6" s="177">
        <f t="shared" ca="1" si="6"/>
        <v>87.11</v>
      </c>
      <c r="K6" s="177">
        <f t="shared" ca="1" si="7"/>
        <v>4.97</v>
      </c>
      <c r="L6" s="177">
        <f t="shared" ca="1" si="8"/>
        <v>0</v>
      </c>
      <c r="M6" s="178">
        <f t="shared" ca="1" si="9"/>
        <v>556.66999999999996</v>
      </c>
      <c r="N6" s="176">
        <f t="shared" ca="1" si="10"/>
        <v>464.59</v>
      </c>
      <c r="O6" s="177">
        <f t="shared" ca="1" si="11"/>
        <v>87.11</v>
      </c>
      <c r="P6" s="177">
        <f t="shared" ca="1" si="12"/>
        <v>4.97</v>
      </c>
      <c r="Q6" s="177">
        <f t="shared" ca="1" si="13"/>
        <v>0</v>
      </c>
      <c r="R6" s="178">
        <f t="shared" ca="1" si="14"/>
        <v>556.66999999999996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686.07</v>
      </c>
      <c r="C7" s="176">
        <f t="shared" ca="1" si="4"/>
        <v>509.62797456819089</v>
      </c>
      <c r="D7" s="177">
        <f t="shared" ca="1" si="0"/>
        <v>164.1603247838288</v>
      </c>
      <c r="E7" s="177">
        <f t="shared" ca="1" si="0"/>
        <v>9.3591196401933203</v>
      </c>
      <c r="F7" s="178">
        <f t="shared" ca="1" si="0"/>
        <v>2.9225810077870218</v>
      </c>
      <c r="G7" s="179">
        <f t="shared" ca="1" si="1"/>
        <v>0</v>
      </c>
      <c r="H7" s="179">
        <f t="shared" ca="1" si="2"/>
        <v>508.27</v>
      </c>
      <c r="I7" s="180">
        <f t="shared" ca="1" si="5"/>
        <v>416.19</v>
      </c>
      <c r="J7" s="177">
        <f t="shared" ca="1" si="6"/>
        <v>87.11</v>
      </c>
      <c r="K7" s="177">
        <f t="shared" ca="1" si="7"/>
        <v>4.97</v>
      </c>
      <c r="L7" s="177">
        <f t="shared" ca="1" si="8"/>
        <v>0</v>
      </c>
      <c r="M7" s="178">
        <f t="shared" ca="1" si="9"/>
        <v>508.27000000000004</v>
      </c>
      <c r="N7" s="176">
        <f t="shared" ca="1" si="10"/>
        <v>416.18999999999994</v>
      </c>
      <c r="O7" s="177">
        <f t="shared" ca="1" si="11"/>
        <v>87.109999999999985</v>
      </c>
      <c r="P7" s="177">
        <f t="shared" ca="1" si="12"/>
        <v>4.9699999999999989</v>
      </c>
      <c r="Q7" s="177">
        <f t="shared" ca="1" si="13"/>
        <v>0</v>
      </c>
      <c r="R7" s="178">
        <f t="shared" ca="1" si="14"/>
        <v>508.27</v>
      </c>
      <c r="W7" s="47"/>
      <c r="X7" s="47">
        <v>7</v>
      </c>
    </row>
    <row r="8" spans="1:24">
      <c r="A8" s="62" t="s">
        <v>50</v>
      </c>
      <c r="B8" s="171">
        <f t="shared" ca="1" si="3"/>
        <v>686.07</v>
      </c>
      <c r="C8" s="176">
        <f t="shared" ca="1" si="4"/>
        <v>509.62797456819089</v>
      </c>
      <c r="D8" s="177">
        <f t="shared" ca="1" si="0"/>
        <v>164.1603247838288</v>
      </c>
      <c r="E8" s="177">
        <f t="shared" ca="1" si="0"/>
        <v>9.3591196401933203</v>
      </c>
      <c r="F8" s="178">
        <f t="shared" ca="1" si="0"/>
        <v>2.9225810077870218</v>
      </c>
      <c r="G8" s="179">
        <f t="shared" ca="1" si="1"/>
        <v>0</v>
      </c>
      <c r="H8" s="179">
        <f t="shared" ca="1" si="2"/>
        <v>459.88</v>
      </c>
      <c r="I8" s="180">
        <f t="shared" ca="1" si="5"/>
        <v>367.8</v>
      </c>
      <c r="J8" s="177">
        <f t="shared" ca="1" si="6"/>
        <v>87.11</v>
      </c>
      <c r="K8" s="177">
        <f t="shared" ca="1" si="7"/>
        <v>4.97</v>
      </c>
      <c r="L8" s="177">
        <f t="shared" ca="1" si="8"/>
        <v>0</v>
      </c>
      <c r="M8" s="178">
        <f t="shared" ca="1" si="9"/>
        <v>459.88000000000005</v>
      </c>
      <c r="N8" s="176">
        <f t="shared" ca="1" si="10"/>
        <v>367.79999999999995</v>
      </c>
      <c r="O8" s="177">
        <f t="shared" ca="1" si="11"/>
        <v>87.109999999999985</v>
      </c>
      <c r="P8" s="177">
        <f t="shared" ca="1" si="12"/>
        <v>4.9699999999999989</v>
      </c>
      <c r="Q8" s="177">
        <f t="shared" ca="1" si="13"/>
        <v>0</v>
      </c>
      <c r="R8" s="178">
        <f t="shared" ca="1" si="14"/>
        <v>459.88</v>
      </c>
      <c r="W8" s="47"/>
      <c r="X8" s="47">
        <v>8</v>
      </c>
    </row>
    <row r="9" spans="1:24">
      <c r="A9" s="62" t="s">
        <v>51</v>
      </c>
      <c r="B9" s="171">
        <f t="shared" ca="1" si="3"/>
        <v>686.07</v>
      </c>
      <c r="C9" s="176">
        <f t="shared" ca="1" si="4"/>
        <v>509.62797456819089</v>
      </c>
      <c r="D9" s="177">
        <f t="shared" ca="1" si="0"/>
        <v>164.1603247838288</v>
      </c>
      <c r="E9" s="177">
        <f t="shared" ca="1" si="0"/>
        <v>9.3591196401933203</v>
      </c>
      <c r="F9" s="178">
        <f t="shared" ca="1" si="0"/>
        <v>2.9225810077870218</v>
      </c>
      <c r="G9" s="179">
        <f t="shared" ca="1" si="1"/>
        <v>0</v>
      </c>
      <c r="H9" s="179">
        <f t="shared" ca="1" si="2"/>
        <v>411.48</v>
      </c>
      <c r="I9" s="180">
        <f t="shared" ca="1" si="5"/>
        <v>319.39999999999998</v>
      </c>
      <c r="J9" s="177">
        <f t="shared" ca="1" si="6"/>
        <v>87.11</v>
      </c>
      <c r="K9" s="177">
        <f t="shared" ca="1" si="7"/>
        <v>4.97</v>
      </c>
      <c r="L9" s="177">
        <f t="shared" ca="1" si="8"/>
        <v>0</v>
      </c>
      <c r="M9" s="178">
        <f t="shared" ca="1" si="9"/>
        <v>411.48</v>
      </c>
      <c r="N9" s="176">
        <f t="shared" ca="1" si="10"/>
        <v>319.39999999999998</v>
      </c>
      <c r="O9" s="177">
        <f t="shared" ca="1" si="11"/>
        <v>87.11</v>
      </c>
      <c r="P9" s="177">
        <f t="shared" ca="1" si="12"/>
        <v>4.97</v>
      </c>
      <c r="Q9" s="177">
        <f t="shared" ca="1" si="13"/>
        <v>0</v>
      </c>
      <c r="R9" s="178">
        <f t="shared" ca="1" si="14"/>
        <v>411.48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365.23</v>
      </c>
      <c r="I10" s="180">
        <f t="shared" ca="1" si="5"/>
        <v>273.10000000000002</v>
      </c>
      <c r="J10" s="177">
        <f t="shared" ca="1" si="6"/>
        <v>87.16</v>
      </c>
      <c r="K10" s="177">
        <f t="shared" ca="1" si="7"/>
        <v>4.97</v>
      </c>
      <c r="L10" s="177">
        <f t="shared" ca="1" si="8"/>
        <v>0</v>
      </c>
      <c r="M10" s="178">
        <f t="shared" ca="1" si="9"/>
        <v>365.23</v>
      </c>
      <c r="N10" s="176">
        <f t="shared" ca="1" si="10"/>
        <v>273.10000000000002</v>
      </c>
      <c r="O10" s="177">
        <f t="shared" ca="1" si="11"/>
        <v>87.16</v>
      </c>
      <c r="P10" s="177">
        <f t="shared" ca="1" si="12"/>
        <v>4.97</v>
      </c>
      <c r="Q10" s="177">
        <f t="shared" ca="1" si="13"/>
        <v>0</v>
      </c>
      <c r="R10" s="178">
        <f t="shared" ca="1" si="14"/>
        <v>365.23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365.23</v>
      </c>
      <c r="I11" s="180">
        <f t="shared" ca="1" si="5"/>
        <v>273.10000000000002</v>
      </c>
      <c r="J11" s="177">
        <f t="shared" ca="1" si="6"/>
        <v>87.16</v>
      </c>
      <c r="K11" s="177">
        <f t="shared" ca="1" si="7"/>
        <v>4.97</v>
      </c>
      <c r="L11" s="177">
        <f t="shared" ca="1" si="8"/>
        <v>0</v>
      </c>
      <c r="M11" s="178">
        <f t="shared" ca="1" si="9"/>
        <v>365.23</v>
      </c>
      <c r="N11" s="176">
        <f t="shared" ca="1" si="10"/>
        <v>273.10000000000002</v>
      </c>
      <c r="O11" s="177">
        <f t="shared" ca="1" si="11"/>
        <v>87.16</v>
      </c>
      <c r="P11" s="177">
        <f t="shared" ca="1" si="12"/>
        <v>4.97</v>
      </c>
      <c r="Q11" s="177">
        <f t="shared" ca="1" si="13"/>
        <v>0</v>
      </c>
      <c r="R11" s="178">
        <f t="shared" ca="1" si="14"/>
        <v>365.23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365.23</v>
      </c>
      <c r="I12" s="180">
        <f t="shared" ca="1" si="5"/>
        <v>273.10000000000002</v>
      </c>
      <c r="J12" s="177">
        <f t="shared" ca="1" si="6"/>
        <v>87.16</v>
      </c>
      <c r="K12" s="177">
        <f t="shared" ca="1" si="7"/>
        <v>4.97</v>
      </c>
      <c r="L12" s="177">
        <f t="shared" ca="1" si="8"/>
        <v>0</v>
      </c>
      <c r="M12" s="178">
        <f t="shared" ca="1" si="9"/>
        <v>365.23</v>
      </c>
      <c r="N12" s="176">
        <f t="shared" ca="1" si="10"/>
        <v>273.10000000000002</v>
      </c>
      <c r="O12" s="177">
        <f t="shared" ca="1" si="11"/>
        <v>87.16</v>
      </c>
      <c r="P12" s="177">
        <f t="shared" ca="1" si="12"/>
        <v>4.97</v>
      </c>
      <c r="Q12" s="177">
        <f t="shared" ca="1" si="13"/>
        <v>0</v>
      </c>
      <c r="R12" s="178">
        <f t="shared" ca="1" si="14"/>
        <v>365.23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365.23</v>
      </c>
      <c r="I13" s="180">
        <f t="shared" ca="1" si="5"/>
        <v>273.10000000000002</v>
      </c>
      <c r="J13" s="177">
        <f t="shared" ca="1" si="6"/>
        <v>87.16</v>
      </c>
      <c r="K13" s="177">
        <f t="shared" ca="1" si="7"/>
        <v>4.97</v>
      </c>
      <c r="L13" s="177">
        <f t="shared" ca="1" si="8"/>
        <v>0</v>
      </c>
      <c r="M13" s="178">
        <f t="shared" ca="1" si="9"/>
        <v>365.23</v>
      </c>
      <c r="N13" s="176">
        <f t="shared" ca="1" si="10"/>
        <v>273.10000000000002</v>
      </c>
      <c r="O13" s="177">
        <f t="shared" ca="1" si="11"/>
        <v>87.16</v>
      </c>
      <c r="P13" s="177">
        <f t="shared" ca="1" si="12"/>
        <v>4.97</v>
      </c>
      <c r="Q13" s="177">
        <f t="shared" ca="1" si="13"/>
        <v>0</v>
      </c>
      <c r="R13" s="178">
        <f t="shared" ca="1" si="14"/>
        <v>365.23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365.23</v>
      </c>
      <c r="I14" s="180">
        <f t="shared" ca="1" si="5"/>
        <v>273.10000000000002</v>
      </c>
      <c r="J14" s="177">
        <f t="shared" ca="1" si="6"/>
        <v>87.16</v>
      </c>
      <c r="K14" s="177">
        <f t="shared" ca="1" si="7"/>
        <v>4.97</v>
      </c>
      <c r="L14" s="177">
        <f t="shared" ca="1" si="8"/>
        <v>0</v>
      </c>
      <c r="M14" s="178">
        <f t="shared" ca="1" si="9"/>
        <v>365.23</v>
      </c>
      <c r="N14" s="176">
        <f t="shared" ca="1" si="10"/>
        <v>273.10000000000002</v>
      </c>
      <c r="O14" s="177">
        <f t="shared" ca="1" si="11"/>
        <v>87.16</v>
      </c>
      <c r="P14" s="177">
        <f t="shared" ca="1" si="12"/>
        <v>4.97</v>
      </c>
      <c r="Q14" s="177">
        <f t="shared" ca="1" si="13"/>
        <v>0</v>
      </c>
      <c r="R14" s="178">
        <f t="shared" ca="1" si="14"/>
        <v>365.23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365.23</v>
      </c>
      <c r="I15" s="180">
        <f t="shared" ca="1" si="5"/>
        <v>273.10000000000002</v>
      </c>
      <c r="J15" s="177">
        <f t="shared" ca="1" si="6"/>
        <v>87.16</v>
      </c>
      <c r="K15" s="177">
        <f t="shared" ca="1" si="7"/>
        <v>4.97</v>
      </c>
      <c r="L15" s="177">
        <f t="shared" ca="1" si="8"/>
        <v>0</v>
      </c>
      <c r="M15" s="178">
        <f t="shared" ca="1" si="9"/>
        <v>365.23</v>
      </c>
      <c r="N15" s="176">
        <f t="shared" ca="1" si="10"/>
        <v>273.10000000000002</v>
      </c>
      <c r="O15" s="177">
        <f t="shared" ca="1" si="11"/>
        <v>87.16</v>
      </c>
      <c r="P15" s="177">
        <f t="shared" ca="1" si="12"/>
        <v>4.97</v>
      </c>
      <c r="Q15" s="177">
        <f t="shared" ca="1" si="13"/>
        <v>0</v>
      </c>
      <c r="R15" s="178">
        <f t="shared" ca="1" si="14"/>
        <v>365.23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365.23</v>
      </c>
      <c r="I16" s="180">
        <f t="shared" ca="1" si="5"/>
        <v>273.10000000000002</v>
      </c>
      <c r="J16" s="177">
        <f t="shared" ca="1" si="6"/>
        <v>87.16</v>
      </c>
      <c r="K16" s="177">
        <f t="shared" ca="1" si="7"/>
        <v>4.97</v>
      </c>
      <c r="L16" s="177">
        <f t="shared" ca="1" si="8"/>
        <v>0</v>
      </c>
      <c r="M16" s="178">
        <f t="shared" ca="1" si="9"/>
        <v>365.23</v>
      </c>
      <c r="N16" s="176">
        <f t="shared" ca="1" si="10"/>
        <v>273.10000000000002</v>
      </c>
      <c r="O16" s="177">
        <f t="shared" ca="1" si="11"/>
        <v>87.16</v>
      </c>
      <c r="P16" s="177">
        <f t="shared" ca="1" si="12"/>
        <v>4.97</v>
      </c>
      <c r="Q16" s="177">
        <f t="shared" ca="1" si="13"/>
        <v>0</v>
      </c>
      <c r="R16" s="178">
        <f t="shared" ca="1" si="14"/>
        <v>365.23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365.23</v>
      </c>
      <c r="I17" s="180">
        <f t="shared" ca="1" si="5"/>
        <v>273.10000000000002</v>
      </c>
      <c r="J17" s="177">
        <f t="shared" ca="1" si="6"/>
        <v>87.16</v>
      </c>
      <c r="K17" s="177">
        <f t="shared" ca="1" si="7"/>
        <v>4.97</v>
      </c>
      <c r="L17" s="177">
        <f t="shared" ca="1" si="8"/>
        <v>0</v>
      </c>
      <c r="M17" s="178">
        <f t="shared" ca="1" si="9"/>
        <v>365.23</v>
      </c>
      <c r="N17" s="176">
        <f t="shared" ca="1" si="10"/>
        <v>273.10000000000002</v>
      </c>
      <c r="O17" s="177">
        <f t="shared" ca="1" si="11"/>
        <v>87.16</v>
      </c>
      <c r="P17" s="177">
        <f t="shared" ca="1" si="12"/>
        <v>4.97</v>
      </c>
      <c r="Q17" s="177">
        <f t="shared" ca="1" si="13"/>
        <v>0</v>
      </c>
      <c r="R17" s="178">
        <f t="shared" ca="1" si="14"/>
        <v>365.23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365.23</v>
      </c>
      <c r="I18" s="180">
        <f t="shared" ca="1" si="5"/>
        <v>273.10000000000002</v>
      </c>
      <c r="J18" s="177">
        <f t="shared" ca="1" si="6"/>
        <v>87.16</v>
      </c>
      <c r="K18" s="177">
        <f t="shared" ca="1" si="7"/>
        <v>4.97</v>
      </c>
      <c r="L18" s="177">
        <f t="shared" ca="1" si="8"/>
        <v>0</v>
      </c>
      <c r="M18" s="178">
        <f t="shared" ca="1" si="9"/>
        <v>365.23</v>
      </c>
      <c r="N18" s="176">
        <f t="shared" ca="1" si="10"/>
        <v>273.10000000000002</v>
      </c>
      <c r="O18" s="177">
        <f t="shared" ca="1" si="11"/>
        <v>87.16</v>
      </c>
      <c r="P18" s="177">
        <f t="shared" ca="1" si="12"/>
        <v>4.97</v>
      </c>
      <c r="Q18" s="177">
        <f t="shared" ca="1" si="13"/>
        <v>0</v>
      </c>
      <c r="R18" s="178">
        <f t="shared" ca="1" si="14"/>
        <v>365.23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365.23</v>
      </c>
      <c r="I19" s="180">
        <f t="shared" ca="1" si="5"/>
        <v>273.10000000000002</v>
      </c>
      <c r="J19" s="177">
        <f t="shared" ca="1" si="6"/>
        <v>87.16</v>
      </c>
      <c r="K19" s="177">
        <f t="shared" ca="1" si="7"/>
        <v>4.97</v>
      </c>
      <c r="L19" s="177">
        <f t="shared" ca="1" si="8"/>
        <v>0</v>
      </c>
      <c r="M19" s="178">
        <f t="shared" ca="1" si="9"/>
        <v>365.23</v>
      </c>
      <c r="N19" s="176">
        <f t="shared" ca="1" si="10"/>
        <v>273.10000000000002</v>
      </c>
      <c r="O19" s="177">
        <f t="shared" ca="1" si="11"/>
        <v>87.16</v>
      </c>
      <c r="P19" s="177">
        <f t="shared" ca="1" si="12"/>
        <v>4.97</v>
      </c>
      <c r="Q19" s="177">
        <f t="shared" ca="1" si="13"/>
        <v>0</v>
      </c>
      <c r="R19" s="178">
        <f t="shared" ca="1" si="14"/>
        <v>365.23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365.23</v>
      </c>
      <c r="I20" s="180">
        <f t="shared" ca="1" si="5"/>
        <v>273.10000000000002</v>
      </c>
      <c r="J20" s="177">
        <f t="shared" ca="1" si="6"/>
        <v>87.16</v>
      </c>
      <c r="K20" s="177">
        <f t="shared" ca="1" si="7"/>
        <v>4.97</v>
      </c>
      <c r="L20" s="177">
        <f t="shared" ca="1" si="8"/>
        <v>0</v>
      </c>
      <c r="M20" s="178">
        <f t="shared" ca="1" si="9"/>
        <v>365.23</v>
      </c>
      <c r="N20" s="176">
        <f t="shared" ca="1" si="10"/>
        <v>273.10000000000002</v>
      </c>
      <c r="O20" s="177">
        <f t="shared" ca="1" si="11"/>
        <v>87.16</v>
      </c>
      <c r="P20" s="177">
        <f t="shared" ca="1" si="12"/>
        <v>4.97</v>
      </c>
      <c r="Q20" s="177">
        <f t="shared" ca="1" si="13"/>
        <v>0</v>
      </c>
      <c r="R20" s="178">
        <f t="shared" ca="1" si="14"/>
        <v>365.23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365.23</v>
      </c>
      <c r="I21" s="180">
        <f t="shared" ca="1" si="5"/>
        <v>273.10000000000002</v>
      </c>
      <c r="J21" s="177">
        <f t="shared" ca="1" si="6"/>
        <v>87.16</v>
      </c>
      <c r="K21" s="177">
        <f t="shared" ca="1" si="7"/>
        <v>4.97</v>
      </c>
      <c r="L21" s="177">
        <f t="shared" ca="1" si="8"/>
        <v>0</v>
      </c>
      <c r="M21" s="178">
        <f t="shared" ca="1" si="9"/>
        <v>365.23</v>
      </c>
      <c r="N21" s="176">
        <f t="shared" ca="1" si="10"/>
        <v>273.10000000000002</v>
      </c>
      <c r="O21" s="177">
        <f t="shared" ca="1" si="11"/>
        <v>87.16</v>
      </c>
      <c r="P21" s="177">
        <f t="shared" ca="1" si="12"/>
        <v>4.97</v>
      </c>
      <c r="Q21" s="177">
        <f t="shared" ca="1" si="13"/>
        <v>0</v>
      </c>
      <c r="R21" s="178">
        <f t="shared" ca="1" si="14"/>
        <v>365.23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365.23</v>
      </c>
      <c r="I22" s="180">
        <f t="shared" ca="1" si="5"/>
        <v>273.10000000000002</v>
      </c>
      <c r="J22" s="177">
        <f t="shared" ca="1" si="6"/>
        <v>87.16</v>
      </c>
      <c r="K22" s="177">
        <f t="shared" ca="1" si="7"/>
        <v>4.97</v>
      </c>
      <c r="L22" s="177">
        <f t="shared" ca="1" si="8"/>
        <v>0</v>
      </c>
      <c r="M22" s="178">
        <f t="shared" ca="1" si="9"/>
        <v>365.23</v>
      </c>
      <c r="N22" s="176">
        <f t="shared" ca="1" si="10"/>
        <v>273.10000000000002</v>
      </c>
      <c r="O22" s="177">
        <f t="shared" ca="1" si="11"/>
        <v>87.16</v>
      </c>
      <c r="P22" s="177">
        <f t="shared" ca="1" si="12"/>
        <v>4.97</v>
      </c>
      <c r="Q22" s="177">
        <f t="shared" ca="1" si="13"/>
        <v>0</v>
      </c>
      <c r="R22" s="178">
        <f t="shared" ca="1" si="14"/>
        <v>365.23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365.23</v>
      </c>
      <c r="I23" s="180">
        <f t="shared" ca="1" si="5"/>
        <v>273.10000000000002</v>
      </c>
      <c r="J23" s="177">
        <f t="shared" ca="1" si="6"/>
        <v>87.16</v>
      </c>
      <c r="K23" s="177">
        <f t="shared" ca="1" si="7"/>
        <v>4.97</v>
      </c>
      <c r="L23" s="177">
        <f t="shared" ca="1" si="8"/>
        <v>0</v>
      </c>
      <c r="M23" s="178">
        <f t="shared" ca="1" si="9"/>
        <v>365.23</v>
      </c>
      <c r="N23" s="176">
        <f t="shared" ca="1" si="10"/>
        <v>273.10000000000002</v>
      </c>
      <c r="O23" s="177">
        <f t="shared" ca="1" si="11"/>
        <v>87.16</v>
      </c>
      <c r="P23" s="177">
        <f t="shared" ca="1" si="12"/>
        <v>4.97</v>
      </c>
      <c r="Q23" s="177">
        <f t="shared" ca="1" si="13"/>
        <v>0</v>
      </c>
      <c r="R23" s="178">
        <f t="shared" ca="1" si="14"/>
        <v>365.23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365.23</v>
      </c>
      <c r="I24" s="180">
        <f t="shared" ca="1" si="5"/>
        <v>273.10000000000002</v>
      </c>
      <c r="J24" s="177">
        <f t="shared" ca="1" si="6"/>
        <v>87.16</v>
      </c>
      <c r="K24" s="177">
        <f t="shared" ca="1" si="7"/>
        <v>4.97</v>
      </c>
      <c r="L24" s="177">
        <f t="shared" ca="1" si="8"/>
        <v>0</v>
      </c>
      <c r="M24" s="178">
        <f t="shared" ca="1" si="9"/>
        <v>365.23</v>
      </c>
      <c r="N24" s="176">
        <f t="shared" ca="1" si="10"/>
        <v>273.10000000000002</v>
      </c>
      <c r="O24" s="177">
        <f t="shared" ca="1" si="11"/>
        <v>87.16</v>
      </c>
      <c r="P24" s="177">
        <f t="shared" ca="1" si="12"/>
        <v>4.97</v>
      </c>
      <c r="Q24" s="177">
        <f t="shared" ca="1" si="13"/>
        <v>0</v>
      </c>
      <c r="R24" s="178">
        <f t="shared" ca="1" si="14"/>
        <v>365.23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365.23</v>
      </c>
      <c r="I25" s="180">
        <f t="shared" ca="1" si="5"/>
        <v>273.10000000000002</v>
      </c>
      <c r="J25" s="177">
        <f t="shared" ca="1" si="6"/>
        <v>87.16</v>
      </c>
      <c r="K25" s="177">
        <f t="shared" ca="1" si="7"/>
        <v>4.97</v>
      </c>
      <c r="L25" s="177">
        <f t="shared" ca="1" si="8"/>
        <v>0</v>
      </c>
      <c r="M25" s="178">
        <f t="shared" ca="1" si="9"/>
        <v>365.23</v>
      </c>
      <c r="N25" s="176">
        <f t="shared" ca="1" si="10"/>
        <v>273.10000000000002</v>
      </c>
      <c r="O25" s="177">
        <f t="shared" ca="1" si="11"/>
        <v>87.16</v>
      </c>
      <c r="P25" s="177">
        <f t="shared" ca="1" si="12"/>
        <v>4.97</v>
      </c>
      <c r="Q25" s="177">
        <f t="shared" ca="1" si="13"/>
        <v>0</v>
      </c>
      <c r="R25" s="178">
        <f t="shared" ca="1" si="14"/>
        <v>365.23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365.23</v>
      </c>
      <c r="I26" s="180">
        <f t="shared" ca="1" si="5"/>
        <v>273.10000000000002</v>
      </c>
      <c r="J26" s="177">
        <f t="shared" ca="1" si="6"/>
        <v>87.16</v>
      </c>
      <c r="K26" s="177">
        <f t="shared" ca="1" si="7"/>
        <v>4.97</v>
      </c>
      <c r="L26" s="177">
        <f t="shared" ca="1" si="8"/>
        <v>0</v>
      </c>
      <c r="M26" s="178">
        <f t="shared" ca="1" si="9"/>
        <v>365.23</v>
      </c>
      <c r="N26" s="176">
        <f t="shared" ca="1" si="10"/>
        <v>273.10000000000002</v>
      </c>
      <c r="O26" s="177">
        <f t="shared" ca="1" si="11"/>
        <v>87.16</v>
      </c>
      <c r="P26" s="177">
        <f t="shared" ca="1" si="12"/>
        <v>4.97</v>
      </c>
      <c r="Q26" s="177">
        <f t="shared" ca="1" si="13"/>
        <v>0</v>
      </c>
      <c r="R26" s="178">
        <f t="shared" ca="1" si="14"/>
        <v>365.23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365.23</v>
      </c>
      <c r="I27" s="180">
        <f t="shared" ca="1" si="5"/>
        <v>273.10000000000002</v>
      </c>
      <c r="J27" s="177">
        <f t="shared" ca="1" si="6"/>
        <v>87.16</v>
      </c>
      <c r="K27" s="177">
        <f t="shared" ca="1" si="7"/>
        <v>4.97</v>
      </c>
      <c r="L27" s="177">
        <f t="shared" ca="1" si="8"/>
        <v>0</v>
      </c>
      <c r="M27" s="178">
        <f t="shared" ca="1" si="9"/>
        <v>365.23</v>
      </c>
      <c r="N27" s="176">
        <f t="shared" ca="1" si="10"/>
        <v>273.10000000000002</v>
      </c>
      <c r="O27" s="177">
        <f t="shared" ca="1" si="11"/>
        <v>87.16</v>
      </c>
      <c r="P27" s="177">
        <f t="shared" ca="1" si="12"/>
        <v>4.97</v>
      </c>
      <c r="Q27" s="177">
        <f t="shared" ca="1" si="13"/>
        <v>0</v>
      </c>
      <c r="R27" s="178">
        <f t="shared" ca="1" si="14"/>
        <v>365.23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365.23</v>
      </c>
      <c r="I28" s="180">
        <f t="shared" ca="1" si="5"/>
        <v>273.10000000000002</v>
      </c>
      <c r="J28" s="177">
        <f t="shared" ca="1" si="6"/>
        <v>87.16</v>
      </c>
      <c r="K28" s="177">
        <f t="shared" ca="1" si="7"/>
        <v>4.97</v>
      </c>
      <c r="L28" s="177">
        <f t="shared" ca="1" si="8"/>
        <v>0</v>
      </c>
      <c r="M28" s="178">
        <f t="shared" ca="1" si="9"/>
        <v>365.23</v>
      </c>
      <c r="N28" s="176">
        <f t="shared" ca="1" si="10"/>
        <v>273.10000000000002</v>
      </c>
      <c r="O28" s="177">
        <f t="shared" ca="1" si="11"/>
        <v>87.16</v>
      </c>
      <c r="P28" s="177">
        <f t="shared" ca="1" si="12"/>
        <v>4.97</v>
      </c>
      <c r="Q28" s="177">
        <f t="shared" ca="1" si="13"/>
        <v>0</v>
      </c>
      <c r="R28" s="178">
        <f t="shared" ca="1" si="14"/>
        <v>365.23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365.23</v>
      </c>
      <c r="I29" s="180">
        <f t="shared" ca="1" si="5"/>
        <v>273.10000000000002</v>
      </c>
      <c r="J29" s="177">
        <f t="shared" ca="1" si="6"/>
        <v>87.16</v>
      </c>
      <c r="K29" s="177">
        <f t="shared" ca="1" si="7"/>
        <v>4.97</v>
      </c>
      <c r="L29" s="177">
        <f t="shared" ca="1" si="8"/>
        <v>0</v>
      </c>
      <c r="M29" s="178">
        <f t="shared" ca="1" si="9"/>
        <v>365.23</v>
      </c>
      <c r="N29" s="176">
        <f t="shared" ca="1" si="10"/>
        <v>273.10000000000002</v>
      </c>
      <c r="O29" s="177">
        <f t="shared" ca="1" si="11"/>
        <v>87.16</v>
      </c>
      <c r="P29" s="177">
        <f t="shared" ca="1" si="12"/>
        <v>4.97</v>
      </c>
      <c r="Q29" s="177">
        <f t="shared" ca="1" si="13"/>
        <v>0</v>
      </c>
      <c r="R29" s="178">
        <f t="shared" ca="1" si="14"/>
        <v>365.23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365.23</v>
      </c>
      <c r="I30" s="180">
        <f t="shared" ca="1" si="5"/>
        <v>273.10000000000002</v>
      </c>
      <c r="J30" s="177">
        <f t="shared" ca="1" si="6"/>
        <v>87.16</v>
      </c>
      <c r="K30" s="177">
        <f t="shared" ca="1" si="7"/>
        <v>4.97</v>
      </c>
      <c r="L30" s="177">
        <f t="shared" ca="1" si="8"/>
        <v>0</v>
      </c>
      <c r="M30" s="178">
        <f t="shared" ca="1" si="9"/>
        <v>365.23</v>
      </c>
      <c r="N30" s="176">
        <f t="shared" ca="1" si="10"/>
        <v>273.10000000000002</v>
      </c>
      <c r="O30" s="177">
        <f t="shared" ca="1" si="11"/>
        <v>87.16</v>
      </c>
      <c r="P30" s="177">
        <f t="shared" ca="1" si="12"/>
        <v>4.97</v>
      </c>
      <c r="Q30" s="177">
        <f t="shared" ca="1" si="13"/>
        <v>0</v>
      </c>
      <c r="R30" s="178">
        <f t="shared" ca="1" si="14"/>
        <v>365.23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365.23</v>
      </c>
      <c r="I31" s="180">
        <f t="shared" ca="1" si="5"/>
        <v>273.10000000000002</v>
      </c>
      <c r="J31" s="177">
        <f t="shared" ca="1" si="6"/>
        <v>87.16</v>
      </c>
      <c r="K31" s="177">
        <f t="shared" ca="1" si="7"/>
        <v>4.97</v>
      </c>
      <c r="L31" s="177">
        <f t="shared" ca="1" si="8"/>
        <v>0</v>
      </c>
      <c r="M31" s="178">
        <f t="shared" ca="1" si="9"/>
        <v>365.23</v>
      </c>
      <c r="N31" s="176">
        <f t="shared" ca="1" si="10"/>
        <v>273.10000000000002</v>
      </c>
      <c r="O31" s="177">
        <f t="shared" ca="1" si="11"/>
        <v>87.16</v>
      </c>
      <c r="P31" s="177">
        <f t="shared" ca="1" si="12"/>
        <v>4.97</v>
      </c>
      <c r="Q31" s="177">
        <f t="shared" ca="1" si="13"/>
        <v>0</v>
      </c>
      <c r="R31" s="178">
        <f t="shared" ca="1" si="14"/>
        <v>365.23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365.23</v>
      </c>
      <c r="I32" s="180">
        <f t="shared" ca="1" si="5"/>
        <v>273.10000000000002</v>
      </c>
      <c r="J32" s="177">
        <f t="shared" ca="1" si="6"/>
        <v>87.16</v>
      </c>
      <c r="K32" s="177">
        <f t="shared" ca="1" si="7"/>
        <v>4.97</v>
      </c>
      <c r="L32" s="177">
        <f t="shared" ca="1" si="8"/>
        <v>0</v>
      </c>
      <c r="M32" s="178">
        <f t="shared" ca="1" si="9"/>
        <v>365.23</v>
      </c>
      <c r="N32" s="176">
        <f t="shared" ca="1" si="10"/>
        <v>273.10000000000002</v>
      </c>
      <c r="O32" s="177">
        <f t="shared" ca="1" si="11"/>
        <v>87.16</v>
      </c>
      <c r="P32" s="177">
        <f t="shared" ca="1" si="12"/>
        <v>4.97</v>
      </c>
      <c r="Q32" s="177">
        <f t="shared" ca="1" si="13"/>
        <v>0</v>
      </c>
      <c r="R32" s="178">
        <f t="shared" ca="1" si="14"/>
        <v>365.23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365.23</v>
      </c>
      <c r="I33" s="180">
        <f t="shared" ca="1" si="5"/>
        <v>273.10000000000002</v>
      </c>
      <c r="J33" s="177">
        <f t="shared" ca="1" si="6"/>
        <v>87.16</v>
      </c>
      <c r="K33" s="177">
        <f t="shared" ca="1" si="7"/>
        <v>4.97</v>
      </c>
      <c r="L33" s="177">
        <f t="shared" ca="1" si="8"/>
        <v>0</v>
      </c>
      <c r="M33" s="178">
        <f t="shared" ca="1" si="9"/>
        <v>365.23</v>
      </c>
      <c r="N33" s="176">
        <f t="shared" ca="1" si="10"/>
        <v>273.10000000000002</v>
      </c>
      <c r="O33" s="177">
        <f t="shared" ca="1" si="11"/>
        <v>87.16</v>
      </c>
      <c r="P33" s="177">
        <f t="shared" ca="1" si="12"/>
        <v>4.97</v>
      </c>
      <c r="Q33" s="177">
        <f t="shared" ca="1" si="13"/>
        <v>0</v>
      </c>
      <c r="R33" s="178">
        <f t="shared" ca="1" si="14"/>
        <v>365.23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365.23</v>
      </c>
      <c r="I34" s="180">
        <f t="shared" ca="1" si="5"/>
        <v>273.10000000000002</v>
      </c>
      <c r="J34" s="177">
        <f t="shared" ca="1" si="6"/>
        <v>87.16</v>
      </c>
      <c r="K34" s="177">
        <f t="shared" ca="1" si="7"/>
        <v>4.97</v>
      </c>
      <c r="L34" s="177">
        <f t="shared" ca="1" si="8"/>
        <v>0</v>
      </c>
      <c r="M34" s="178">
        <f t="shared" ca="1" si="9"/>
        <v>365.23</v>
      </c>
      <c r="N34" s="176">
        <f t="shared" ca="1" si="10"/>
        <v>273.10000000000002</v>
      </c>
      <c r="O34" s="177">
        <f t="shared" ca="1" si="11"/>
        <v>87.16</v>
      </c>
      <c r="P34" s="177">
        <f t="shared" ca="1" si="12"/>
        <v>4.97</v>
      </c>
      <c r="Q34" s="177">
        <f t="shared" ca="1" si="13"/>
        <v>0</v>
      </c>
      <c r="R34" s="178">
        <f t="shared" ca="1" si="14"/>
        <v>365.23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365.23</v>
      </c>
      <c r="I35" s="180">
        <f t="shared" ca="1" si="5"/>
        <v>273.10000000000002</v>
      </c>
      <c r="J35" s="177">
        <f t="shared" ca="1" si="6"/>
        <v>87.16</v>
      </c>
      <c r="K35" s="177">
        <f t="shared" ca="1" si="7"/>
        <v>4.97</v>
      </c>
      <c r="L35" s="177">
        <f t="shared" ca="1" si="8"/>
        <v>0</v>
      </c>
      <c r="M35" s="178">
        <f t="shared" ca="1" si="9"/>
        <v>365.23</v>
      </c>
      <c r="N35" s="176">
        <f t="shared" ca="1" si="10"/>
        <v>273.10000000000002</v>
      </c>
      <c r="O35" s="177">
        <f t="shared" ca="1" si="11"/>
        <v>87.16</v>
      </c>
      <c r="P35" s="177">
        <f t="shared" ca="1" si="12"/>
        <v>4.97</v>
      </c>
      <c r="Q35" s="177">
        <f t="shared" ca="1" si="13"/>
        <v>0</v>
      </c>
      <c r="R35" s="178">
        <f t="shared" ca="1" si="14"/>
        <v>365.23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365.23</v>
      </c>
      <c r="I36" s="180">
        <f t="shared" ca="1" si="5"/>
        <v>273.10000000000002</v>
      </c>
      <c r="J36" s="177">
        <f t="shared" ca="1" si="6"/>
        <v>87.16</v>
      </c>
      <c r="K36" s="177">
        <f t="shared" ca="1" si="7"/>
        <v>4.97</v>
      </c>
      <c r="L36" s="177">
        <f t="shared" ca="1" si="8"/>
        <v>0</v>
      </c>
      <c r="M36" s="178">
        <f t="shared" ca="1" si="9"/>
        <v>365.23</v>
      </c>
      <c r="N36" s="176">
        <f t="shared" ca="1" si="10"/>
        <v>273.10000000000002</v>
      </c>
      <c r="O36" s="177">
        <f t="shared" ca="1" si="11"/>
        <v>87.16</v>
      </c>
      <c r="P36" s="177">
        <f t="shared" ca="1" si="12"/>
        <v>4.97</v>
      </c>
      <c r="Q36" s="177">
        <f t="shared" ca="1" si="13"/>
        <v>0</v>
      </c>
      <c r="R36" s="178">
        <f t="shared" ca="1" si="14"/>
        <v>365.23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365.23</v>
      </c>
      <c r="I37" s="180">
        <f t="shared" ca="1" si="5"/>
        <v>273.10000000000002</v>
      </c>
      <c r="J37" s="177">
        <f t="shared" ca="1" si="6"/>
        <v>87.16</v>
      </c>
      <c r="K37" s="177">
        <f t="shared" ca="1" si="7"/>
        <v>4.97</v>
      </c>
      <c r="L37" s="177">
        <f t="shared" ca="1" si="8"/>
        <v>0</v>
      </c>
      <c r="M37" s="178">
        <f t="shared" ca="1" si="9"/>
        <v>365.23</v>
      </c>
      <c r="N37" s="176">
        <f t="shared" ca="1" si="10"/>
        <v>273.10000000000002</v>
      </c>
      <c r="O37" s="177">
        <f t="shared" ca="1" si="11"/>
        <v>87.16</v>
      </c>
      <c r="P37" s="177">
        <f t="shared" ca="1" si="12"/>
        <v>4.97</v>
      </c>
      <c r="Q37" s="177">
        <f t="shared" ca="1" si="13"/>
        <v>0</v>
      </c>
      <c r="R37" s="178">
        <f t="shared" ca="1" si="14"/>
        <v>365.23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365.23</v>
      </c>
      <c r="I38" s="180">
        <f t="shared" ca="1" si="5"/>
        <v>273.10000000000002</v>
      </c>
      <c r="J38" s="177">
        <f t="shared" ca="1" si="6"/>
        <v>87.16</v>
      </c>
      <c r="K38" s="177">
        <f t="shared" ca="1" si="7"/>
        <v>4.97</v>
      </c>
      <c r="L38" s="177">
        <f t="shared" ca="1" si="8"/>
        <v>0</v>
      </c>
      <c r="M38" s="178">
        <f t="shared" ca="1" si="9"/>
        <v>365.23</v>
      </c>
      <c r="N38" s="176">
        <f t="shared" ca="1" si="10"/>
        <v>273.10000000000002</v>
      </c>
      <c r="O38" s="177">
        <f t="shared" ca="1" si="11"/>
        <v>87.16</v>
      </c>
      <c r="P38" s="177">
        <f t="shared" ca="1" si="12"/>
        <v>4.97</v>
      </c>
      <c r="Q38" s="177">
        <f t="shared" ca="1" si="13"/>
        <v>0</v>
      </c>
      <c r="R38" s="178">
        <f t="shared" ca="1" si="14"/>
        <v>365.23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365.23</v>
      </c>
      <c r="I39" s="180">
        <f t="shared" ca="1" si="5"/>
        <v>273.10000000000002</v>
      </c>
      <c r="J39" s="177">
        <f t="shared" ca="1" si="6"/>
        <v>87.16</v>
      </c>
      <c r="K39" s="177">
        <f t="shared" ca="1" si="7"/>
        <v>4.97</v>
      </c>
      <c r="L39" s="177">
        <f t="shared" ca="1" si="8"/>
        <v>0</v>
      </c>
      <c r="M39" s="178">
        <f t="shared" ca="1" si="9"/>
        <v>365.23</v>
      </c>
      <c r="N39" s="176">
        <f t="shared" ca="1" si="10"/>
        <v>273.10000000000002</v>
      </c>
      <c r="O39" s="177">
        <f t="shared" ca="1" si="11"/>
        <v>87.16</v>
      </c>
      <c r="P39" s="177">
        <f t="shared" ca="1" si="12"/>
        <v>4.97</v>
      </c>
      <c r="Q39" s="177">
        <f t="shared" ca="1" si="13"/>
        <v>0</v>
      </c>
      <c r="R39" s="178">
        <f t="shared" ca="1" si="14"/>
        <v>365.23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365.23</v>
      </c>
      <c r="I40" s="180">
        <f t="shared" ca="1" si="5"/>
        <v>273.10000000000002</v>
      </c>
      <c r="J40" s="177">
        <f t="shared" ca="1" si="6"/>
        <v>87.16</v>
      </c>
      <c r="K40" s="177">
        <f t="shared" ca="1" si="7"/>
        <v>4.97</v>
      </c>
      <c r="L40" s="177">
        <f t="shared" ca="1" si="8"/>
        <v>0</v>
      </c>
      <c r="M40" s="178">
        <f t="shared" ca="1" si="9"/>
        <v>365.23</v>
      </c>
      <c r="N40" s="176">
        <f t="shared" ca="1" si="10"/>
        <v>273.10000000000002</v>
      </c>
      <c r="O40" s="177">
        <f t="shared" ca="1" si="11"/>
        <v>87.16</v>
      </c>
      <c r="P40" s="177">
        <f t="shared" ca="1" si="12"/>
        <v>4.97</v>
      </c>
      <c r="Q40" s="177">
        <f t="shared" ca="1" si="13"/>
        <v>0</v>
      </c>
      <c r="R40" s="178">
        <f t="shared" ca="1" si="14"/>
        <v>365.23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365.23</v>
      </c>
      <c r="I41" s="180">
        <f t="shared" ca="1" si="5"/>
        <v>273.10000000000002</v>
      </c>
      <c r="J41" s="177">
        <f t="shared" ca="1" si="6"/>
        <v>87.16</v>
      </c>
      <c r="K41" s="177">
        <f t="shared" ca="1" si="7"/>
        <v>4.97</v>
      </c>
      <c r="L41" s="177">
        <f t="shared" ca="1" si="8"/>
        <v>0</v>
      </c>
      <c r="M41" s="178">
        <f t="shared" ca="1" si="9"/>
        <v>365.23</v>
      </c>
      <c r="N41" s="176">
        <f t="shared" ca="1" si="10"/>
        <v>273.10000000000002</v>
      </c>
      <c r="O41" s="177">
        <f t="shared" ca="1" si="11"/>
        <v>87.16</v>
      </c>
      <c r="P41" s="177">
        <f t="shared" ca="1" si="12"/>
        <v>4.97</v>
      </c>
      <c r="Q41" s="177">
        <f t="shared" ca="1" si="13"/>
        <v>0</v>
      </c>
      <c r="R41" s="178">
        <f t="shared" ca="1" si="14"/>
        <v>365.23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365.23</v>
      </c>
      <c r="I42" s="180">
        <f t="shared" ca="1" si="5"/>
        <v>273.10000000000002</v>
      </c>
      <c r="J42" s="177">
        <f t="shared" ca="1" si="6"/>
        <v>87.16</v>
      </c>
      <c r="K42" s="177">
        <f t="shared" ca="1" si="7"/>
        <v>4.97</v>
      </c>
      <c r="L42" s="177">
        <f t="shared" ca="1" si="8"/>
        <v>0</v>
      </c>
      <c r="M42" s="178">
        <f t="shared" ca="1" si="9"/>
        <v>365.23</v>
      </c>
      <c r="N42" s="176">
        <f t="shared" ca="1" si="10"/>
        <v>273.10000000000002</v>
      </c>
      <c r="O42" s="177">
        <f t="shared" ca="1" si="11"/>
        <v>87.16</v>
      </c>
      <c r="P42" s="177">
        <f t="shared" ca="1" si="12"/>
        <v>4.97</v>
      </c>
      <c r="Q42" s="177">
        <f t="shared" ca="1" si="13"/>
        <v>0</v>
      </c>
      <c r="R42" s="178">
        <f t="shared" ca="1" si="14"/>
        <v>365.23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365.23</v>
      </c>
      <c r="I43" s="180">
        <f t="shared" ca="1" si="5"/>
        <v>273.10000000000002</v>
      </c>
      <c r="J43" s="177">
        <f t="shared" ca="1" si="6"/>
        <v>87.16</v>
      </c>
      <c r="K43" s="177">
        <f t="shared" ca="1" si="7"/>
        <v>4.97</v>
      </c>
      <c r="L43" s="177">
        <f t="shared" ca="1" si="8"/>
        <v>0</v>
      </c>
      <c r="M43" s="178">
        <f t="shared" ca="1" si="9"/>
        <v>365.23</v>
      </c>
      <c r="N43" s="176">
        <f t="shared" ca="1" si="10"/>
        <v>273.10000000000002</v>
      </c>
      <c r="O43" s="177">
        <f t="shared" ca="1" si="11"/>
        <v>87.16</v>
      </c>
      <c r="P43" s="177">
        <f t="shared" ca="1" si="12"/>
        <v>4.97</v>
      </c>
      <c r="Q43" s="177">
        <f t="shared" ca="1" si="13"/>
        <v>0</v>
      </c>
      <c r="R43" s="178">
        <f t="shared" ca="1" si="14"/>
        <v>365.23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365.23</v>
      </c>
      <c r="I44" s="180">
        <f t="shared" ca="1" si="5"/>
        <v>273.10000000000002</v>
      </c>
      <c r="J44" s="177">
        <f t="shared" ca="1" si="6"/>
        <v>87.16</v>
      </c>
      <c r="K44" s="177">
        <f t="shared" ca="1" si="7"/>
        <v>4.97</v>
      </c>
      <c r="L44" s="177">
        <f t="shared" ca="1" si="8"/>
        <v>0</v>
      </c>
      <c r="M44" s="178">
        <f t="shared" ca="1" si="9"/>
        <v>365.23</v>
      </c>
      <c r="N44" s="176">
        <f t="shared" ca="1" si="10"/>
        <v>273.10000000000002</v>
      </c>
      <c r="O44" s="177">
        <f t="shared" ca="1" si="11"/>
        <v>87.16</v>
      </c>
      <c r="P44" s="177">
        <f t="shared" ca="1" si="12"/>
        <v>4.97</v>
      </c>
      <c r="Q44" s="177">
        <f t="shared" ca="1" si="13"/>
        <v>0</v>
      </c>
      <c r="R44" s="178">
        <f t="shared" ca="1" si="14"/>
        <v>365.23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365.23</v>
      </c>
      <c r="I45" s="180">
        <f t="shared" ca="1" si="5"/>
        <v>273.10000000000002</v>
      </c>
      <c r="J45" s="177">
        <f t="shared" ca="1" si="6"/>
        <v>87.16</v>
      </c>
      <c r="K45" s="177">
        <f t="shared" ca="1" si="7"/>
        <v>4.97</v>
      </c>
      <c r="L45" s="177">
        <f t="shared" ca="1" si="8"/>
        <v>0</v>
      </c>
      <c r="M45" s="178">
        <f t="shared" ca="1" si="9"/>
        <v>365.23</v>
      </c>
      <c r="N45" s="176">
        <f t="shared" ca="1" si="10"/>
        <v>273.10000000000002</v>
      </c>
      <c r="O45" s="177">
        <f t="shared" ca="1" si="11"/>
        <v>87.16</v>
      </c>
      <c r="P45" s="177">
        <f t="shared" ca="1" si="12"/>
        <v>4.97</v>
      </c>
      <c r="Q45" s="177">
        <f t="shared" ca="1" si="13"/>
        <v>0</v>
      </c>
      <c r="R45" s="178">
        <f t="shared" ca="1" si="14"/>
        <v>365.23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365.23</v>
      </c>
      <c r="I46" s="180">
        <f t="shared" ca="1" si="5"/>
        <v>273.10000000000002</v>
      </c>
      <c r="J46" s="177">
        <f t="shared" ca="1" si="6"/>
        <v>87.16</v>
      </c>
      <c r="K46" s="177">
        <f t="shared" ca="1" si="7"/>
        <v>4.97</v>
      </c>
      <c r="L46" s="177">
        <f t="shared" ca="1" si="8"/>
        <v>0</v>
      </c>
      <c r="M46" s="178">
        <f t="shared" ca="1" si="9"/>
        <v>365.23</v>
      </c>
      <c r="N46" s="176">
        <f t="shared" ca="1" si="10"/>
        <v>273.10000000000002</v>
      </c>
      <c r="O46" s="177">
        <f t="shared" ca="1" si="11"/>
        <v>87.16</v>
      </c>
      <c r="P46" s="177">
        <f t="shared" ca="1" si="12"/>
        <v>4.97</v>
      </c>
      <c r="Q46" s="177">
        <f t="shared" ca="1" si="13"/>
        <v>0</v>
      </c>
      <c r="R46" s="178">
        <f t="shared" ca="1" si="14"/>
        <v>365.23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365.23</v>
      </c>
      <c r="I47" s="180">
        <f t="shared" ca="1" si="5"/>
        <v>273.10000000000002</v>
      </c>
      <c r="J47" s="177">
        <f t="shared" ca="1" si="6"/>
        <v>87.16</v>
      </c>
      <c r="K47" s="177">
        <f t="shared" ca="1" si="7"/>
        <v>4.97</v>
      </c>
      <c r="L47" s="177">
        <f t="shared" ca="1" si="8"/>
        <v>0</v>
      </c>
      <c r="M47" s="178">
        <f t="shared" ca="1" si="9"/>
        <v>365.23</v>
      </c>
      <c r="N47" s="176">
        <f t="shared" ca="1" si="10"/>
        <v>273.10000000000002</v>
      </c>
      <c r="O47" s="177">
        <f t="shared" ca="1" si="11"/>
        <v>87.16</v>
      </c>
      <c r="P47" s="177">
        <f t="shared" ca="1" si="12"/>
        <v>4.97</v>
      </c>
      <c r="Q47" s="177">
        <f t="shared" ca="1" si="13"/>
        <v>0</v>
      </c>
      <c r="R47" s="178">
        <f t="shared" ca="1" si="14"/>
        <v>365.23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365.23</v>
      </c>
      <c r="I48" s="180">
        <f t="shared" ca="1" si="5"/>
        <v>273.10000000000002</v>
      </c>
      <c r="J48" s="177">
        <f t="shared" ca="1" si="6"/>
        <v>87.16</v>
      </c>
      <c r="K48" s="177">
        <f t="shared" ca="1" si="7"/>
        <v>4.97</v>
      </c>
      <c r="L48" s="177">
        <f t="shared" ca="1" si="8"/>
        <v>0</v>
      </c>
      <c r="M48" s="178">
        <f t="shared" ca="1" si="9"/>
        <v>365.23</v>
      </c>
      <c r="N48" s="176">
        <f t="shared" ca="1" si="10"/>
        <v>273.10000000000002</v>
      </c>
      <c r="O48" s="177">
        <f t="shared" ca="1" si="11"/>
        <v>87.16</v>
      </c>
      <c r="P48" s="177">
        <f t="shared" ca="1" si="12"/>
        <v>4.97</v>
      </c>
      <c r="Q48" s="177">
        <f t="shared" ca="1" si="13"/>
        <v>0</v>
      </c>
      <c r="R48" s="178">
        <f t="shared" ca="1" si="14"/>
        <v>365.23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365.23</v>
      </c>
      <c r="I49" s="180">
        <f t="shared" ca="1" si="5"/>
        <v>273.10000000000002</v>
      </c>
      <c r="J49" s="177">
        <f t="shared" ca="1" si="6"/>
        <v>87.16</v>
      </c>
      <c r="K49" s="177">
        <f t="shared" ca="1" si="7"/>
        <v>4.97</v>
      </c>
      <c r="L49" s="177">
        <f t="shared" ca="1" si="8"/>
        <v>0</v>
      </c>
      <c r="M49" s="178">
        <f t="shared" ca="1" si="9"/>
        <v>365.23</v>
      </c>
      <c r="N49" s="176">
        <f t="shared" ca="1" si="10"/>
        <v>273.10000000000002</v>
      </c>
      <c r="O49" s="177">
        <f t="shared" ca="1" si="11"/>
        <v>87.16</v>
      </c>
      <c r="P49" s="177">
        <f t="shared" ca="1" si="12"/>
        <v>4.97</v>
      </c>
      <c r="Q49" s="177">
        <f t="shared" ca="1" si="13"/>
        <v>0</v>
      </c>
      <c r="R49" s="178">
        <f t="shared" ca="1" si="14"/>
        <v>365.23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365.23</v>
      </c>
      <c r="I50" s="180">
        <f t="shared" ca="1" si="5"/>
        <v>273.10000000000002</v>
      </c>
      <c r="J50" s="177">
        <f t="shared" ca="1" si="6"/>
        <v>87.16</v>
      </c>
      <c r="K50" s="177">
        <f t="shared" ca="1" si="7"/>
        <v>4.97</v>
      </c>
      <c r="L50" s="177">
        <f t="shared" ca="1" si="8"/>
        <v>0</v>
      </c>
      <c r="M50" s="178">
        <f t="shared" ca="1" si="9"/>
        <v>365.23</v>
      </c>
      <c r="N50" s="176">
        <f t="shared" ca="1" si="10"/>
        <v>273.10000000000002</v>
      </c>
      <c r="O50" s="177">
        <f t="shared" ca="1" si="11"/>
        <v>87.16</v>
      </c>
      <c r="P50" s="177">
        <f t="shared" ca="1" si="12"/>
        <v>4.97</v>
      </c>
      <c r="Q50" s="177">
        <f t="shared" ca="1" si="13"/>
        <v>0</v>
      </c>
      <c r="R50" s="178">
        <f t="shared" ca="1" si="14"/>
        <v>365.23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365.23</v>
      </c>
      <c r="I51" s="180">
        <f t="shared" ca="1" si="5"/>
        <v>273.10000000000002</v>
      </c>
      <c r="J51" s="177">
        <f t="shared" ca="1" si="6"/>
        <v>87.16</v>
      </c>
      <c r="K51" s="177">
        <f t="shared" ca="1" si="7"/>
        <v>4.97</v>
      </c>
      <c r="L51" s="177">
        <f t="shared" ca="1" si="8"/>
        <v>0</v>
      </c>
      <c r="M51" s="178">
        <f t="shared" ca="1" si="9"/>
        <v>365.23</v>
      </c>
      <c r="N51" s="176">
        <f t="shared" ca="1" si="10"/>
        <v>273.10000000000002</v>
      </c>
      <c r="O51" s="177">
        <f t="shared" ca="1" si="11"/>
        <v>87.16</v>
      </c>
      <c r="P51" s="177">
        <f t="shared" ca="1" si="12"/>
        <v>4.97</v>
      </c>
      <c r="Q51" s="177">
        <f t="shared" ca="1" si="13"/>
        <v>0</v>
      </c>
      <c r="R51" s="178">
        <f t="shared" ca="1" si="14"/>
        <v>365.23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365.23</v>
      </c>
      <c r="I52" s="180">
        <f t="shared" ca="1" si="5"/>
        <v>273.10000000000002</v>
      </c>
      <c r="J52" s="177">
        <f t="shared" ca="1" si="6"/>
        <v>87.16</v>
      </c>
      <c r="K52" s="177">
        <f t="shared" ca="1" si="7"/>
        <v>4.97</v>
      </c>
      <c r="L52" s="177">
        <f t="shared" ca="1" si="8"/>
        <v>0</v>
      </c>
      <c r="M52" s="178">
        <f t="shared" ca="1" si="9"/>
        <v>365.23</v>
      </c>
      <c r="N52" s="176">
        <f t="shared" ca="1" si="10"/>
        <v>273.10000000000002</v>
      </c>
      <c r="O52" s="177">
        <f t="shared" ca="1" si="11"/>
        <v>87.16</v>
      </c>
      <c r="P52" s="177">
        <f t="shared" ca="1" si="12"/>
        <v>4.97</v>
      </c>
      <c r="Q52" s="177">
        <f t="shared" ca="1" si="13"/>
        <v>0</v>
      </c>
      <c r="R52" s="178">
        <f t="shared" ca="1" si="14"/>
        <v>365.23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365.23</v>
      </c>
      <c r="I53" s="180">
        <f t="shared" ca="1" si="5"/>
        <v>273.10000000000002</v>
      </c>
      <c r="J53" s="177">
        <f t="shared" ca="1" si="6"/>
        <v>87.16</v>
      </c>
      <c r="K53" s="177">
        <f t="shared" ca="1" si="7"/>
        <v>4.97</v>
      </c>
      <c r="L53" s="177">
        <f t="shared" ca="1" si="8"/>
        <v>0</v>
      </c>
      <c r="M53" s="178">
        <f t="shared" ca="1" si="9"/>
        <v>365.23</v>
      </c>
      <c r="N53" s="176">
        <f t="shared" ca="1" si="10"/>
        <v>273.10000000000002</v>
      </c>
      <c r="O53" s="177">
        <f t="shared" ca="1" si="11"/>
        <v>87.16</v>
      </c>
      <c r="P53" s="177">
        <f t="shared" ca="1" si="12"/>
        <v>4.97</v>
      </c>
      <c r="Q53" s="177">
        <f t="shared" ca="1" si="13"/>
        <v>0</v>
      </c>
      <c r="R53" s="178">
        <f t="shared" ca="1" si="14"/>
        <v>365.23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365.23</v>
      </c>
      <c r="I54" s="180">
        <f t="shared" ca="1" si="5"/>
        <v>273.10000000000002</v>
      </c>
      <c r="J54" s="177">
        <f t="shared" ca="1" si="6"/>
        <v>87.16</v>
      </c>
      <c r="K54" s="177">
        <f t="shared" ca="1" si="7"/>
        <v>4.97</v>
      </c>
      <c r="L54" s="177">
        <f t="shared" ca="1" si="8"/>
        <v>0</v>
      </c>
      <c r="M54" s="178">
        <f t="shared" ca="1" si="9"/>
        <v>365.23</v>
      </c>
      <c r="N54" s="176">
        <f t="shared" ca="1" si="10"/>
        <v>273.10000000000002</v>
      </c>
      <c r="O54" s="177">
        <f t="shared" ca="1" si="11"/>
        <v>87.16</v>
      </c>
      <c r="P54" s="177">
        <f t="shared" ca="1" si="12"/>
        <v>4.97</v>
      </c>
      <c r="Q54" s="177">
        <f t="shared" ca="1" si="13"/>
        <v>0</v>
      </c>
      <c r="R54" s="178">
        <f t="shared" ca="1" si="14"/>
        <v>365.23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365.23</v>
      </c>
      <c r="I55" s="180">
        <f t="shared" ca="1" si="5"/>
        <v>273.10000000000002</v>
      </c>
      <c r="J55" s="177">
        <f t="shared" ca="1" si="6"/>
        <v>87.16</v>
      </c>
      <c r="K55" s="177">
        <f t="shared" ca="1" si="7"/>
        <v>4.97</v>
      </c>
      <c r="L55" s="177">
        <f t="shared" ca="1" si="8"/>
        <v>0</v>
      </c>
      <c r="M55" s="178">
        <f t="shared" ca="1" si="9"/>
        <v>365.23</v>
      </c>
      <c r="N55" s="176">
        <f t="shared" ca="1" si="10"/>
        <v>273.10000000000002</v>
      </c>
      <c r="O55" s="177">
        <f t="shared" ca="1" si="11"/>
        <v>87.16</v>
      </c>
      <c r="P55" s="177">
        <f t="shared" ca="1" si="12"/>
        <v>4.97</v>
      </c>
      <c r="Q55" s="177">
        <f t="shared" ca="1" si="13"/>
        <v>0</v>
      </c>
      <c r="R55" s="178">
        <f t="shared" ca="1" si="14"/>
        <v>365.23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365.23</v>
      </c>
      <c r="I56" s="180">
        <f t="shared" ca="1" si="5"/>
        <v>273.10000000000002</v>
      </c>
      <c r="J56" s="177">
        <f t="shared" ca="1" si="6"/>
        <v>87.16</v>
      </c>
      <c r="K56" s="177">
        <f t="shared" ca="1" si="7"/>
        <v>4.97</v>
      </c>
      <c r="L56" s="177">
        <f t="shared" ca="1" si="8"/>
        <v>0</v>
      </c>
      <c r="M56" s="178">
        <f t="shared" ca="1" si="9"/>
        <v>365.23</v>
      </c>
      <c r="N56" s="176">
        <f t="shared" ca="1" si="10"/>
        <v>273.10000000000002</v>
      </c>
      <c r="O56" s="177">
        <f t="shared" ca="1" si="11"/>
        <v>87.16</v>
      </c>
      <c r="P56" s="177">
        <f t="shared" ca="1" si="12"/>
        <v>4.97</v>
      </c>
      <c r="Q56" s="177">
        <f t="shared" ca="1" si="13"/>
        <v>0</v>
      </c>
      <c r="R56" s="178">
        <f t="shared" ca="1" si="14"/>
        <v>365.23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365.23</v>
      </c>
      <c r="I57" s="180">
        <f t="shared" ca="1" si="5"/>
        <v>273.10000000000002</v>
      </c>
      <c r="J57" s="177">
        <f t="shared" ca="1" si="6"/>
        <v>87.16</v>
      </c>
      <c r="K57" s="177">
        <f t="shared" ca="1" si="7"/>
        <v>4.97</v>
      </c>
      <c r="L57" s="177">
        <f t="shared" ca="1" si="8"/>
        <v>0</v>
      </c>
      <c r="M57" s="178">
        <f t="shared" ca="1" si="9"/>
        <v>365.23</v>
      </c>
      <c r="N57" s="176">
        <f t="shared" ca="1" si="10"/>
        <v>273.10000000000002</v>
      </c>
      <c r="O57" s="177">
        <f t="shared" ca="1" si="11"/>
        <v>87.16</v>
      </c>
      <c r="P57" s="177">
        <f t="shared" ca="1" si="12"/>
        <v>4.97</v>
      </c>
      <c r="Q57" s="177">
        <f t="shared" ca="1" si="13"/>
        <v>0</v>
      </c>
      <c r="R57" s="178">
        <f t="shared" ca="1" si="14"/>
        <v>365.23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365.23</v>
      </c>
      <c r="I58" s="180">
        <f t="shared" ca="1" si="5"/>
        <v>273.10000000000002</v>
      </c>
      <c r="J58" s="177">
        <f t="shared" ca="1" si="6"/>
        <v>87.16</v>
      </c>
      <c r="K58" s="177">
        <f t="shared" ca="1" si="7"/>
        <v>4.97</v>
      </c>
      <c r="L58" s="177">
        <f t="shared" ca="1" si="8"/>
        <v>0</v>
      </c>
      <c r="M58" s="178">
        <f t="shared" ca="1" si="9"/>
        <v>365.23</v>
      </c>
      <c r="N58" s="176">
        <f t="shared" ca="1" si="10"/>
        <v>273.10000000000002</v>
      </c>
      <c r="O58" s="177">
        <f t="shared" ca="1" si="11"/>
        <v>87.16</v>
      </c>
      <c r="P58" s="177">
        <f t="shared" ca="1" si="12"/>
        <v>4.97</v>
      </c>
      <c r="Q58" s="177">
        <f t="shared" ca="1" si="13"/>
        <v>0</v>
      </c>
      <c r="R58" s="178">
        <f t="shared" ca="1" si="14"/>
        <v>365.23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365.23</v>
      </c>
      <c r="I59" s="180">
        <f t="shared" ca="1" si="5"/>
        <v>273.10000000000002</v>
      </c>
      <c r="J59" s="177">
        <f t="shared" ca="1" si="6"/>
        <v>87.16</v>
      </c>
      <c r="K59" s="177">
        <f t="shared" ca="1" si="7"/>
        <v>4.97</v>
      </c>
      <c r="L59" s="177">
        <f t="shared" ca="1" si="8"/>
        <v>0</v>
      </c>
      <c r="M59" s="178">
        <f t="shared" ca="1" si="9"/>
        <v>365.23</v>
      </c>
      <c r="N59" s="176">
        <f t="shared" ca="1" si="10"/>
        <v>273.10000000000002</v>
      </c>
      <c r="O59" s="177">
        <f t="shared" ca="1" si="11"/>
        <v>87.16</v>
      </c>
      <c r="P59" s="177">
        <f t="shared" ca="1" si="12"/>
        <v>4.97</v>
      </c>
      <c r="Q59" s="177">
        <f t="shared" ca="1" si="13"/>
        <v>0</v>
      </c>
      <c r="R59" s="178">
        <f t="shared" ca="1" si="14"/>
        <v>365.23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365.23</v>
      </c>
      <c r="I60" s="180">
        <f t="shared" ca="1" si="5"/>
        <v>273.10000000000002</v>
      </c>
      <c r="J60" s="177">
        <f t="shared" ca="1" si="6"/>
        <v>87.16</v>
      </c>
      <c r="K60" s="177">
        <f t="shared" ca="1" si="7"/>
        <v>4.97</v>
      </c>
      <c r="L60" s="177">
        <f t="shared" ca="1" si="8"/>
        <v>0</v>
      </c>
      <c r="M60" s="178">
        <f t="shared" ca="1" si="9"/>
        <v>365.23</v>
      </c>
      <c r="N60" s="176">
        <f t="shared" ca="1" si="10"/>
        <v>273.10000000000002</v>
      </c>
      <c r="O60" s="177">
        <f t="shared" ca="1" si="11"/>
        <v>87.16</v>
      </c>
      <c r="P60" s="177">
        <f t="shared" ca="1" si="12"/>
        <v>4.97</v>
      </c>
      <c r="Q60" s="177">
        <f t="shared" ca="1" si="13"/>
        <v>0</v>
      </c>
      <c r="R60" s="178">
        <f t="shared" ca="1" si="14"/>
        <v>365.23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365.23</v>
      </c>
      <c r="I61" s="180">
        <f t="shared" ca="1" si="5"/>
        <v>273.10000000000002</v>
      </c>
      <c r="J61" s="177">
        <f t="shared" ca="1" si="6"/>
        <v>87.16</v>
      </c>
      <c r="K61" s="177">
        <f t="shared" ca="1" si="7"/>
        <v>4.97</v>
      </c>
      <c r="L61" s="177">
        <f t="shared" ca="1" si="8"/>
        <v>0</v>
      </c>
      <c r="M61" s="178">
        <f t="shared" ca="1" si="9"/>
        <v>365.23</v>
      </c>
      <c r="N61" s="176">
        <f t="shared" ca="1" si="10"/>
        <v>273.10000000000002</v>
      </c>
      <c r="O61" s="177">
        <f t="shared" ca="1" si="11"/>
        <v>87.16</v>
      </c>
      <c r="P61" s="177">
        <f t="shared" ca="1" si="12"/>
        <v>4.97</v>
      </c>
      <c r="Q61" s="177">
        <f t="shared" ca="1" si="13"/>
        <v>0</v>
      </c>
      <c r="R61" s="178">
        <f t="shared" ca="1" si="14"/>
        <v>365.23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365.23</v>
      </c>
      <c r="I62" s="180">
        <f t="shared" ca="1" si="5"/>
        <v>273.10000000000002</v>
      </c>
      <c r="J62" s="177">
        <f t="shared" ca="1" si="6"/>
        <v>87.16</v>
      </c>
      <c r="K62" s="177">
        <f t="shared" ca="1" si="7"/>
        <v>4.97</v>
      </c>
      <c r="L62" s="177">
        <f t="shared" ca="1" si="8"/>
        <v>0</v>
      </c>
      <c r="M62" s="178">
        <f t="shared" ca="1" si="9"/>
        <v>365.23</v>
      </c>
      <c r="N62" s="176">
        <f t="shared" ca="1" si="10"/>
        <v>273.10000000000002</v>
      </c>
      <c r="O62" s="177">
        <f t="shared" ca="1" si="11"/>
        <v>87.16</v>
      </c>
      <c r="P62" s="177">
        <f t="shared" ca="1" si="12"/>
        <v>4.97</v>
      </c>
      <c r="Q62" s="177">
        <f t="shared" ca="1" si="13"/>
        <v>0</v>
      </c>
      <c r="R62" s="178">
        <f t="shared" ca="1" si="14"/>
        <v>365.23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365.23</v>
      </c>
      <c r="I63" s="180">
        <f t="shared" ca="1" si="5"/>
        <v>273.10000000000002</v>
      </c>
      <c r="J63" s="177">
        <f t="shared" ca="1" si="6"/>
        <v>87.16</v>
      </c>
      <c r="K63" s="177">
        <f t="shared" ca="1" si="7"/>
        <v>4.97</v>
      </c>
      <c r="L63" s="177">
        <f t="shared" ca="1" si="8"/>
        <v>0</v>
      </c>
      <c r="M63" s="178">
        <f t="shared" ca="1" si="9"/>
        <v>365.23</v>
      </c>
      <c r="N63" s="176">
        <f t="shared" ca="1" si="10"/>
        <v>273.10000000000002</v>
      </c>
      <c r="O63" s="177">
        <f t="shared" ca="1" si="11"/>
        <v>87.16</v>
      </c>
      <c r="P63" s="177">
        <f t="shared" ca="1" si="12"/>
        <v>4.97</v>
      </c>
      <c r="Q63" s="177">
        <f t="shared" ca="1" si="13"/>
        <v>0</v>
      </c>
      <c r="R63" s="178">
        <f t="shared" ca="1" si="14"/>
        <v>365.23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365.23</v>
      </c>
      <c r="I64" s="180">
        <f t="shared" ca="1" si="5"/>
        <v>273.10000000000002</v>
      </c>
      <c r="J64" s="177">
        <f t="shared" ca="1" si="6"/>
        <v>87.16</v>
      </c>
      <c r="K64" s="177">
        <f t="shared" ca="1" si="7"/>
        <v>4.97</v>
      </c>
      <c r="L64" s="177">
        <f t="shared" ca="1" si="8"/>
        <v>0</v>
      </c>
      <c r="M64" s="178">
        <f t="shared" ca="1" si="9"/>
        <v>365.23</v>
      </c>
      <c r="N64" s="176">
        <f t="shared" ca="1" si="10"/>
        <v>273.10000000000002</v>
      </c>
      <c r="O64" s="177">
        <f t="shared" ca="1" si="11"/>
        <v>87.16</v>
      </c>
      <c r="P64" s="177">
        <f t="shared" ca="1" si="12"/>
        <v>4.97</v>
      </c>
      <c r="Q64" s="177">
        <f t="shared" ca="1" si="13"/>
        <v>0</v>
      </c>
      <c r="R64" s="178">
        <f t="shared" ca="1" si="14"/>
        <v>365.23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365.23</v>
      </c>
      <c r="I65" s="180">
        <f t="shared" ca="1" si="5"/>
        <v>273.10000000000002</v>
      </c>
      <c r="J65" s="177">
        <f t="shared" ca="1" si="6"/>
        <v>87.16</v>
      </c>
      <c r="K65" s="177">
        <f t="shared" ca="1" si="7"/>
        <v>4.97</v>
      </c>
      <c r="L65" s="177">
        <f t="shared" ca="1" si="8"/>
        <v>0</v>
      </c>
      <c r="M65" s="178">
        <f t="shared" ca="1" si="9"/>
        <v>365.23</v>
      </c>
      <c r="N65" s="176">
        <f t="shared" ca="1" si="10"/>
        <v>273.10000000000002</v>
      </c>
      <c r="O65" s="177">
        <f t="shared" ca="1" si="11"/>
        <v>87.16</v>
      </c>
      <c r="P65" s="177">
        <f t="shared" ca="1" si="12"/>
        <v>4.97</v>
      </c>
      <c r="Q65" s="177">
        <f t="shared" ca="1" si="13"/>
        <v>0</v>
      </c>
      <c r="R65" s="178">
        <f t="shared" ca="1" si="14"/>
        <v>365.23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365.23</v>
      </c>
      <c r="I66" s="180">
        <f t="shared" ca="1" si="5"/>
        <v>273.10000000000002</v>
      </c>
      <c r="J66" s="177">
        <f t="shared" ca="1" si="6"/>
        <v>87.16</v>
      </c>
      <c r="K66" s="177">
        <f t="shared" ca="1" si="7"/>
        <v>4.97</v>
      </c>
      <c r="L66" s="177">
        <f t="shared" ca="1" si="8"/>
        <v>0</v>
      </c>
      <c r="M66" s="178">
        <f t="shared" ca="1" si="9"/>
        <v>365.23</v>
      </c>
      <c r="N66" s="176">
        <f t="shared" ca="1" si="10"/>
        <v>273.10000000000002</v>
      </c>
      <c r="O66" s="177">
        <f t="shared" ca="1" si="11"/>
        <v>87.16</v>
      </c>
      <c r="P66" s="177">
        <f t="shared" ca="1" si="12"/>
        <v>4.97</v>
      </c>
      <c r="Q66" s="177">
        <f t="shared" ca="1" si="13"/>
        <v>0</v>
      </c>
      <c r="R66" s="178">
        <f t="shared" ca="1" si="14"/>
        <v>365.23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365.23</v>
      </c>
      <c r="I67" s="180">
        <f t="shared" ca="1" si="5"/>
        <v>273.10000000000002</v>
      </c>
      <c r="J67" s="177">
        <f t="shared" ca="1" si="6"/>
        <v>87.16</v>
      </c>
      <c r="K67" s="177">
        <f t="shared" ca="1" si="7"/>
        <v>4.97</v>
      </c>
      <c r="L67" s="177">
        <f t="shared" ca="1" si="8"/>
        <v>0</v>
      </c>
      <c r="M67" s="178">
        <f t="shared" ca="1" si="9"/>
        <v>365.23</v>
      </c>
      <c r="N67" s="176">
        <f t="shared" ca="1" si="10"/>
        <v>273.10000000000002</v>
      </c>
      <c r="O67" s="177">
        <f t="shared" ca="1" si="11"/>
        <v>87.16</v>
      </c>
      <c r="P67" s="177">
        <f t="shared" ca="1" si="12"/>
        <v>4.97</v>
      </c>
      <c r="Q67" s="177">
        <f t="shared" ca="1" si="13"/>
        <v>0</v>
      </c>
      <c r="R67" s="178">
        <f t="shared" ca="1" si="14"/>
        <v>365.23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365.23</v>
      </c>
      <c r="I68" s="180">
        <f t="shared" ref="I68:I98" ca="1" si="20">INDIRECT("BRPL_EOD!" &amp; $V$3 &amp; X68)</f>
        <v>273.10000000000002</v>
      </c>
      <c r="J68" s="177">
        <f t="shared" ref="J68:J98" ca="1" si="21">INDIRECT("BYPL_EOD!" &amp; $V$3 &amp; X68)</f>
        <v>87.16</v>
      </c>
      <c r="K68" s="177">
        <f t="shared" ref="K68:K98" ca="1" si="22">INDIRECT("TPDDL_EOD!" &amp; $V$3 &amp; X68)</f>
        <v>4.97</v>
      </c>
      <c r="L68" s="177">
        <f t="shared" ref="L68:L98" ca="1" si="23">INDIRECT("NDMC_EOD!" &amp; $V$3 &amp; X68)</f>
        <v>0</v>
      </c>
      <c r="M68" s="178">
        <f t="shared" ref="M68:M98" ca="1" si="24">SUM(I68:L68)</f>
        <v>365.23</v>
      </c>
      <c r="N68" s="176">
        <f t="shared" ref="N68:N98" ca="1" si="25">INDIRECT("BRPL_ISGS_exbus!" &amp; $V$3 &amp; X68)</f>
        <v>273.10000000000002</v>
      </c>
      <c r="O68" s="177">
        <f t="shared" ref="O68:O98" ca="1" si="26">INDIRECT("BYPL_ISGS_exbus!" &amp; $V$3 &amp; X68)</f>
        <v>87.16</v>
      </c>
      <c r="P68" s="177">
        <f t="shared" ref="P68:P98" ca="1" si="27">INDIRECT("TPDDL_ISGS_exbus!" &amp; $V$3 &amp; X68)</f>
        <v>4.97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365.23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365.23</v>
      </c>
      <c r="I69" s="180">
        <f t="shared" ca="1" si="20"/>
        <v>273.10000000000002</v>
      </c>
      <c r="J69" s="177">
        <f t="shared" ca="1" si="21"/>
        <v>87.16</v>
      </c>
      <c r="K69" s="177">
        <f t="shared" ca="1" si="22"/>
        <v>4.97</v>
      </c>
      <c r="L69" s="177">
        <f t="shared" ca="1" si="23"/>
        <v>0</v>
      </c>
      <c r="M69" s="178">
        <f t="shared" ca="1" si="24"/>
        <v>365.23</v>
      </c>
      <c r="N69" s="176">
        <f t="shared" ca="1" si="25"/>
        <v>273.10000000000002</v>
      </c>
      <c r="O69" s="177">
        <f t="shared" ca="1" si="26"/>
        <v>87.16</v>
      </c>
      <c r="P69" s="177">
        <f t="shared" ca="1" si="27"/>
        <v>4.97</v>
      </c>
      <c r="Q69" s="177">
        <f t="shared" ca="1" si="28"/>
        <v>0</v>
      </c>
      <c r="R69" s="178">
        <f t="shared" ca="1" si="29"/>
        <v>365.23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365.23</v>
      </c>
      <c r="I70" s="180">
        <f t="shared" ca="1" si="20"/>
        <v>273.10000000000002</v>
      </c>
      <c r="J70" s="177">
        <f t="shared" ca="1" si="21"/>
        <v>87.16</v>
      </c>
      <c r="K70" s="177">
        <f t="shared" ca="1" si="22"/>
        <v>4.97</v>
      </c>
      <c r="L70" s="177">
        <f t="shared" ca="1" si="23"/>
        <v>0</v>
      </c>
      <c r="M70" s="178">
        <f t="shared" ca="1" si="24"/>
        <v>365.23</v>
      </c>
      <c r="N70" s="176">
        <f t="shared" ca="1" si="25"/>
        <v>273.10000000000002</v>
      </c>
      <c r="O70" s="177">
        <f t="shared" ca="1" si="26"/>
        <v>87.16</v>
      </c>
      <c r="P70" s="177">
        <f t="shared" ca="1" si="27"/>
        <v>4.97</v>
      </c>
      <c r="Q70" s="177">
        <f t="shared" ca="1" si="28"/>
        <v>0</v>
      </c>
      <c r="R70" s="178">
        <f t="shared" ca="1" si="29"/>
        <v>365.23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365.23</v>
      </c>
      <c r="I71" s="180">
        <f t="shared" ca="1" si="20"/>
        <v>273.10000000000002</v>
      </c>
      <c r="J71" s="177">
        <f t="shared" ca="1" si="21"/>
        <v>87.16</v>
      </c>
      <c r="K71" s="177">
        <f t="shared" ca="1" si="22"/>
        <v>4.97</v>
      </c>
      <c r="L71" s="177">
        <f t="shared" ca="1" si="23"/>
        <v>0</v>
      </c>
      <c r="M71" s="178">
        <f t="shared" ca="1" si="24"/>
        <v>365.23</v>
      </c>
      <c r="N71" s="176">
        <f t="shared" ca="1" si="25"/>
        <v>273.10000000000002</v>
      </c>
      <c r="O71" s="177">
        <f t="shared" ca="1" si="26"/>
        <v>87.16</v>
      </c>
      <c r="P71" s="177">
        <f t="shared" ca="1" si="27"/>
        <v>4.97</v>
      </c>
      <c r="Q71" s="177">
        <f t="shared" ca="1" si="28"/>
        <v>0</v>
      </c>
      <c r="R71" s="178">
        <f t="shared" ca="1" si="29"/>
        <v>365.23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365.23</v>
      </c>
      <c r="I72" s="180">
        <f t="shared" ca="1" si="20"/>
        <v>273.10000000000002</v>
      </c>
      <c r="J72" s="177">
        <f t="shared" ca="1" si="21"/>
        <v>87.16</v>
      </c>
      <c r="K72" s="177">
        <f t="shared" ca="1" si="22"/>
        <v>4.97</v>
      </c>
      <c r="L72" s="177">
        <f t="shared" ca="1" si="23"/>
        <v>0</v>
      </c>
      <c r="M72" s="178">
        <f t="shared" ca="1" si="24"/>
        <v>365.23</v>
      </c>
      <c r="N72" s="176">
        <f t="shared" ca="1" si="25"/>
        <v>273.10000000000002</v>
      </c>
      <c r="O72" s="177">
        <f t="shared" ca="1" si="26"/>
        <v>87.16</v>
      </c>
      <c r="P72" s="177">
        <f t="shared" ca="1" si="27"/>
        <v>4.97</v>
      </c>
      <c r="Q72" s="177">
        <f t="shared" ca="1" si="28"/>
        <v>0</v>
      </c>
      <c r="R72" s="178">
        <f t="shared" ca="1" si="29"/>
        <v>365.23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365.23</v>
      </c>
      <c r="I73" s="180">
        <f t="shared" ca="1" si="20"/>
        <v>273.10000000000002</v>
      </c>
      <c r="J73" s="177">
        <f t="shared" ca="1" si="21"/>
        <v>87.16</v>
      </c>
      <c r="K73" s="177">
        <f t="shared" ca="1" si="22"/>
        <v>4.97</v>
      </c>
      <c r="L73" s="177">
        <f t="shared" ca="1" si="23"/>
        <v>0</v>
      </c>
      <c r="M73" s="178">
        <f t="shared" ca="1" si="24"/>
        <v>365.23</v>
      </c>
      <c r="N73" s="176">
        <f t="shared" ca="1" si="25"/>
        <v>273.10000000000002</v>
      </c>
      <c r="O73" s="177">
        <f t="shared" ca="1" si="26"/>
        <v>87.16</v>
      </c>
      <c r="P73" s="177">
        <f t="shared" ca="1" si="27"/>
        <v>4.97</v>
      </c>
      <c r="Q73" s="177">
        <f t="shared" ca="1" si="28"/>
        <v>0</v>
      </c>
      <c r="R73" s="178">
        <f t="shared" ca="1" si="29"/>
        <v>365.23</v>
      </c>
      <c r="W73" s="47"/>
      <c r="X73" s="47">
        <v>73</v>
      </c>
    </row>
    <row r="74" spans="1:24">
      <c r="A74" s="62" t="s">
        <v>116</v>
      </c>
      <c r="B74" s="171">
        <f t="shared" ca="1" si="18"/>
        <v>686.07</v>
      </c>
      <c r="C74" s="176">
        <f t="shared" ca="1" si="19"/>
        <v>509.62797456819089</v>
      </c>
      <c r="D74" s="177">
        <f t="shared" ca="1" si="19"/>
        <v>164.1603247838288</v>
      </c>
      <c r="E74" s="177">
        <f t="shared" ca="1" si="19"/>
        <v>9.3591196401933203</v>
      </c>
      <c r="F74" s="178">
        <f t="shared" ca="1" si="19"/>
        <v>2.9225810077870218</v>
      </c>
      <c r="G74" s="179">
        <f t="shared" ca="1" si="16"/>
        <v>0</v>
      </c>
      <c r="H74" s="179">
        <f t="shared" ca="1" si="17"/>
        <v>365.23</v>
      </c>
      <c r="I74" s="180">
        <f t="shared" ca="1" si="20"/>
        <v>273.10000000000002</v>
      </c>
      <c r="J74" s="177">
        <f t="shared" ca="1" si="21"/>
        <v>87.16</v>
      </c>
      <c r="K74" s="177">
        <f t="shared" ca="1" si="22"/>
        <v>4.97</v>
      </c>
      <c r="L74" s="177">
        <f t="shared" ca="1" si="23"/>
        <v>0</v>
      </c>
      <c r="M74" s="178">
        <f t="shared" ca="1" si="24"/>
        <v>365.23</v>
      </c>
      <c r="N74" s="176">
        <f t="shared" ca="1" si="25"/>
        <v>273.10000000000002</v>
      </c>
      <c r="O74" s="177">
        <f t="shared" ca="1" si="26"/>
        <v>87.16</v>
      </c>
      <c r="P74" s="177">
        <f t="shared" ca="1" si="27"/>
        <v>4.97</v>
      </c>
      <c r="Q74" s="177">
        <f t="shared" ca="1" si="28"/>
        <v>0</v>
      </c>
      <c r="R74" s="178">
        <f t="shared" ca="1" si="29"/>
        <v>365.23</v>
      </c>
      <c r="W74" s="47"/>
      <c r="X74" s="47">
        <v>74</v>
      </c>
    </row>
    <row r="75" spans="1:24">
      <c r="A75" s="62" t="s">
        <v>117</v>
      </c>
      <c r="B75" s="171">
        <f t="shared" ca="1" si="18"/>
        <v>686.07</v>
      </c>
      <c r="C75" s="176">
        <f t="shared" ca="1" si="19"/>
        <v>509.62797456819089</v>
      </c>
      <c r="D75" s="177">
        <f t="shared" ca="1" si="19"/>
        <v>164.1603247838288</v>
      </c>
      <c r="E75" s="177">
        <f t="shared" ca="1" si="19"/>
        <v>9.3591196401933203</v>
      </c>
      <c r="F75" s="178">
        <f t="shared" ca="1" si="19"/>
        <v>2.9225810077870218</v>
      </c>
      <c r="G75" s="179">
        <f t="shared" ca="1" si="16"/>
        <v>0</v>
      </c>
      <c r="H75" s="179">
        <f t="shared" ca="1" si="17"/>
        <v>365.23</v>
      </c>
      <c r="I75" s="180">
        <f t="shared" ca="1" si="20"/>
        <v>273.10000000000002</v>
      </c>
      <c r="J75" s="177">
        <f t="shared" ca="1" si="21"/>
        <v>87.16</v>
      </c>
      <c r="K75" s="177">
        <f t="shared" ca="1" si="22"/>
        <v>4.97</v>
      </c>
      <c r="L75" s="177">
        <f t="shared" ca="1" si="23"/>
        <v>0</v>
      </c>
      <c r="M75" s="178">
        <f t="shared" ca="1" si="24"/>
        <v>365.23</v>
      </c>
      <c r="N75" s="176">
        <f t="shared" ca="1" si="25"/>
        <v>273.10000000000002</v>
      </c>
      <c r="O75" s="177">
        <f t="shared" ca="1" si="26"/>
        <v>87.16</v>
      </c>
      <c r="P75" s="177">
        <f t="shared" ca="1" si="27"/>
        <v>4.97</v>
      </c>
      <c r="Q75" s="177">
        <f t="shared" ca="1" si="28"/>
        <v>0</v>
      </c>
      <c r="R75" s="178">
        <f t="shared" ca="1" si="29"/>
        <v>365.23</v>
      </c>
      <c r="W75" s="47"/>
      <c r="X75" s="47">
        <v>75</v>
      </c>
    </row>
    <row r="76" spans="1:24">
      <c r="A76" s="62" t="s">
        <v>118</v>
      </c>
      <c r="B76" s="171">
        <f t="shared" ca="1" si="18"/>
        <v>686.07</v>
      </c>
      <c r="C76" s="176">
        <f t="shared" ca="1" si="19"/>
        <v>509.62797456819089</v>
      </c>
      <c r="D76" s="177">
        <f t="shared" ca="1" si="19"/>
        <v>164.1603247838288</v>
      </c>
      <c r="E76" s="177">
        <f t="shared" ca="1" si="19"/>
        <v>9.3591196401933203</v>
      </c>
      <c r="F76" s="178">
        <f t="shared" ca="1" si="19"/>
        <v>2.9225810077870218</v>
      </c>
      <c r="G76" s="179">
        <f t="shared" ca="1" si="16"/>
        <v>0</v>
      </c>
      <c r="H76" s="179">
        <f t="shared" ca="1" si="17"/>
        <v>365.23</v>
      </c>
      <c r="I76" s="180">
        <f t="shared" ca="1" si="20"/>
        <v>273.10000000000002</v>
      </c>
      <c r="J76" s="177">
        <f t="shared" ca="1" si="21"/>
        <v>87.16</v>
      </c>
      <c r="K76" s="177">
        <f t="shared" ca="1" si="22"/>
        <v>4.97</v>
      </c>
      <c r="L76" s="177">
        <f t="shared" ca="1" si="23"/>
        <v>0</v>
      </c>
      <c r="M76" s="178">
        <f t="shared" ca="1" si="24"/>
        <v>365.23</v>
      </c>
      <c r="N76" s="176">
        <f t="shared" ca="1" si="25"/>
        <v>273.10000000000002</v>
      </c>
      <c r="O76" s="177">
        <f t="shared" ca="1" si="26"/>
        <v>87.16</v>
      </c>
      <c r="P76" s="177">
        <f t="shared" ca="1" si="27"/>
        <v>4.97</v>
      </c>
      <c r="Q76" s="177">
        <f t="shared" ca="1" si="28"/>
        <v>0</v>
      </c>
      <c r="R76" s="178">
        <f t="shared" ca="1" si="29"/>
        <v>365.23</v>
      </c>
      <c r="W76" s="47"/>
      <c r="X76" s="47">
        <v>76</v>
      </c>
    </row>
    <row r="77" spans="1:24">
      <c r="A77" s="62" t="s">
        <v>119</v>
      </c>
      <c r="B77" s="171">
        <f t="shared" ca="1" si="18"/>
        <v>686.07</v>
      </c>
      <c r="C77" s="176">
        <f t="shared" ca="1" si="19"/>
        <v>509.62797456819089</v>
      </c>
      <c r="D77" s="177">
        <f t="shared" ca="1" si="19"/>
        <v>164.1603247838288</v>
      </c>
      <c r="E77" s="177">
        <f t="shared" ca="1" si="19"/>
        <v>9.3591196401933203</v>
      </c>
      <c r="F77" s="178">
        <f t="shared" ca="1" si="19"/>
        <v>2.9225810077870218</v>
      </c>
      <c r="G77" s="179">
        <f t="shared" ca="1" si="16"/>
        <v>0</v>
      </c>
      <c r="H77" s="179">
        <f t="shared" ca="1" si="17"/>
        <v>365.23</v>
      </c>
      <c r="I77" s="180">
        <f t="shared" ca="1" si="20"/>
        <v>273.10000000000002</v>
      </c>
      <c r="J77" s="177">
        <f t="shared" ca="1" si="21"/>
        <v>87.16</v>
      </c>
      <c r="K77" s="177">
        <f t="shared" ca="1" si="22"/>
        <v>4.97</v>
      </c>
      <c r="L77" s="177">
        <f t="shared" ca="1" si="23"/>
        <v>0</v>
      </c>
      <c r="M77" s="178">
        <f t="shared" ca="1" si="24"/>
        <v>365.23</v>
      </c>
      <c r="N77" s="176">
        <f t="shared" ca="1" si="25"/>
        <v>273.10000000000002</v>
      </c>
      <c r="O77" s="177">
        <f t="shared" ca="1" si="26"/>
        <v>87.16</v>
      </c>
      <c r="P77" s="177">
        <f t="shared" ca="1" si="27"/>
        <v>4.97</v>
      </c>
      <c r="Q77" s="177">
        <f t="shared" ca="1" si="28"/>
        <v>0</v>
      </c>
      <c r="R77" s="178">
        <f t="shared" ca="1" si="29"/>
        <v>365.23</v>
      </c>
      <c r="W77" s="47"/>
      <c r="X77" s="47">
        <v>77</v>
      </c>
    </row>
    <row r="78" spans="1:24">
      <c r="A78" s="62" t="s">
        <v>120</v>
      </c>
      <c r="B78" s="171">
        <f t="shared" ca="1" si="18"/>
        <v>686.07</v>
      </c>
      <c r="C78" s="176">
        <f t="shared" ca="1" si="19"/>
        <v>509.62797456819089</v>
      </c>
      <c r="D78" s="177">
        <f t="shared" ca="1" si="19"/>
        <v>164.1603247838288</v>
      </c>
      <c r="E78" s="177">
        <f t="shared" ca="1" si="19"/>
        <v>9.3591196401933203</v>
      </c>
      <c r="F78" s="178">
        <f t="shared" ca="1" si="19"/>
        <v>2.9225810077870218</v>
      </c>
      <c r="G78" s="179">
        <f t="shared" ca="1" si="16"/>
        <v>0</v>
      </c>
      <c r="H78" s="179">
        <f t="shared" ca="1" si="17"/>
        <v>365.23</v>
      </c>
      <c r="I78" s="180">
        <f t="shared" ca="1" si="20"/>
        <v>273.10000000000002</v>
      </c>
      <c r="J78" s="177">
        <f t="shared" ca="1" si="21"/>
        <v>87.16</v>
      </c>
      <c r="K78" s="177">
        <f t="shared" ca="1" si="22"/>
        <v>4.97</v>
      </c>
      <c r="L78" s="177">
        <f t="shared" ca="1" si="23"/>
        <v>0</v>
      </c>
      <c r="M78" s="178">
        <f t="shared" ca="1" si="24"/>
        <v>365.23</v>
      </c>
      <c r="N78" s="176">
        <f t="shared" ca="1" si="25"/>
        <v>273.10000000000002</v>
      </c>
      <c r="O78" s="177">
        <f t="shared" ca="1" si="26"/>
        <v>87.16</v>
      </c>
      <c r="P78" s="177">
        <f t="shared" ca="1" si="27"/>
        <v>4.97</v>
      </c>
      <c r="Q78" s="177">
        <f t="shared" ca="1" si="28"/>
        <v>0</v>
      </c>
      <c r="R78" s="178">
        <f t="shared" ca="1" si="29"/>
        <v>365.23</v>
      </c>
      <c r="W78" s="47"/>
      <c r="X78" s="47">
        <v>78</v>
      </c>
    </row>
    <row r="79" spans="1:24">
      <c r="A79" s="62" t="s">
        <v>121</v>
      </c>
      <c r="B79" s="171">
        <f t="shared" ca="1" si="18"/>
        <v>686.07</v>
      </c>
      <c r="C79" s="176">
        <f t="shared" ca="1" si="19"/>
        <v>509.62797456819089</v>
      </c>
      <c r="D79" s="177">
        <f t="shared" ca="1" si="19"/>
        <v>164.1603247838288</v>
      </c>
      <c r="E79" s="177">
        <f t="shared" ca="1" si="19"/>
        <v>9.3591196401933203</v>
      </c>
      <c r="F79" s="178">
        <f t="shared" ca="1" si="19"/>
        <v>2.9225810077870218</v>
      </c>
      <c r="G79" s="179">
        <f t="shared" ca="1" si="16"/>
        <v>0</v>
      </c>
      <c r="H79" s="179">
        <f t="shared" ca="1" si="17"/>
        <v>430.84</v>
      </c>
      <c r="I79" s="180">
        <f t="shared" ca="1" si="20"/>
        <v>338.76</v>
      </c>
      <c r="J79" s="177">
        <f t="shared" ca="1" si="21"/>
        <v>87.11</v>
      </c>
      <c r="K79" s="177">
        <f t="shared" ca="1" si="22"/>
        <v>4.97</v>
      </c>
      <c r="L79" s="177">
        <f t="shared" ca="1" si="23"/>
        <v>0</v>
      </c>
      <c r="M79" s="178">
        <f t="shared" ca="1" si="24"/>
        <v>430.84000000000003</v>
      </c>
      <c r="N79" s="176">
        <f t="shared" ca="1" si="25"/>
        <v>338.75999999999993</v>
      </c>
      <c r="O79" s="177">
        <f t="shared" ca="1" si="26"/>
        <v>87.109999999999985</v>
      </c>
      <c r="P79" s="177">
        <f t="shared" ca="1" si="27"/>
        <v>4.9699999999999989</v>
      </c>
      <c r="Q79" s="177">
        <f t="shared" ca="1" si="28"/>
        <v>0</v>
      </c>
      <c r="R79" s="178">
        <f t="shared" ca="1" si="29"/>
        <v>430.83999999999992</v>
      </c>
      <c r="W79" s="47"/>
      <c r="X79" s="47">
        <v>79</v>
      </c>
    </row>
    <row r="80" spans="1:24">
      <c r="A80" s="62" t="s">
        <v>122</v>
      </c>
      <c r="B80" s="171">
        <f t="shared" ca="1" si="18"/>
        <v>686.07</v>
      </c>
      <c r="C80" s="176">
        <f t="shared" ca="1" si="19"/>
        <v>509.62797456819089</v>
      </c>
      <c r="D80" s="177">
        <f t="shared" ca="1" si="19"/>
        <v>164.1603247838288</v>
      </c>
      <c r="E80" s="177">
        <f t="shared" ca="1" si="19"/>
        <v>9.3591196401933203</v>
      </c>
      <c r="F80" s="178">
        <f t="shared" ca="1" si="19"/>
        <v>2.9225810077870218</v>
      </c>
      <c r="G80" s="179">
        <f t="shared" ca="1" si="16"/>
        <v>0</v>
      </c>
      <c r="H80" s="179">
        <f t="shared" ca="1" si="17"/>
        <v>513.11</v>
      </c>
      <c r="I80" s="180">
        <f t="shared" ca="1" si="20"/>
        <v>406.52</v>
      </c>
      <c r="J80" s="177">
        <f t="shared" ca="1" si="21"/>
        <v>101.63</v>
      </c>
      <c r="K80" s="177">
        <f t="shared" ca="1" si="22"/>
        <v>4.97</v>
      </c>
      <c r="L80" s="177">
        <f t="shared" ca="1" si="23"/>
        <v>0</v>
      </c>
      <c r="M80" s="178">
        <f t="shared" ca="1" si="24"/>
        <v>513.12</v>
      </c>
      <c r="N80" s="176">
        <f t="shared" ca="1" si="25"/>
        <v>406.51207748674773</v>
      </c>
      <c r="O80" s="177">
        <f t="shared" ca="1" si="26"/>
        <v>101.62801937168693</v>
      </c>
      <c r="P80" s="177">
        <f t="shared" ca="1" si="27"/>
        <v>4.9699031415653261</v>
      </c>
      <c r="Q80" s="177">
        <f t="shared" ca="1" si="28"/>
        <v>0</v>
      </c>
      <c r="R80" s="178">
        <f t="shared" ca="1" si="29"/>
        <v>513.11</v>
      </c>
      <c r="W80" s="47"/>
      <c r="X80" s="47">
        <v>80</v>
      </c>
    </row>
    <row r="81" spans="1:24">
      <c r="A81" s="62" t="s">
        <v>123</v>
      </c>
      <c r="B81" s="171">
        <f t="shared" ca="1" si="18"/>
        <v>686.07</v>
      </c>
      <c r="C81" s="176">
        <f t="shared" ca="1" si="19"/>
        <v>509.62797456819089</v>
      </c>
      <c r="D81" s="177">
        <f t="shared" ca="1" si="19"/>
        <v>164.1603247838288</v>
      </c>
      <c r="E81" s="177">
        <f t="shared" ca="1" si="19"/>
        <v>9.3591196401933203</v>
      </c>
      <c r="F81" s="178">
        <f t="shared" ca="1" si="19"/>
        <v>2.9225810077870218</v>
      </c>
      <c r="G81" s="179">
        <f t="shared" ca="1" si="16"/>
        <v>0</v>
      </c>
      <c r="H81" s="179">
        <f t="shared" ca="1" si="17"/>
        <v>599.85</v>
      </c>
      <c r="I81" s="180">
        <f t="shared" ca="1" si="20"/>
        <v>493.25</v>
      </c>
      <c r="J81" s="177">
        <f t="shared" ca="1" si="21"/>
        <v>101.63</v>
      </c>
      <c r="K81" s="177">
        <f t="shared" ca="1" si="22"/>
        <v>4.97</v>
      </c>
      <c r="L81" s="177">
        <f t="shared" ca="1" si="23"/>
        <v>0</v>
      </c>
      <c r="M81" s="178">
        <f t="shared" ca="1" si="24"/>
        <v>599.85</v>
      </c>
      <c r="N81" s="176">
        <f t="shared" ca="1" si="25"/>
        <v>493.25</v>
      </c>
      <c r="O81" s="177">
        <f t="shared" ca="1" si="26"/>
        <v>101.63</v>
      </c>
      <c r="P81" s="177">
        <f t="shared" ca="1" si="27"/>
        <v>4.97</v>
      </c>
      <c r="Q81" s="177">
        <f t="shared" ca="1" si="28"/>
        <v>0</v>
      </c>
      <c r="R81" s="178">
        <f t="shared" ca="1" si="29"/>
        <v>599.85</v>
      </c>
      <c r="W81" s="47"/>
      <c r="X81" s="47">
        <v>81</v>
      </c>
    </row>
    <row r="82" spans="1:24">
      <c r="A82" s="62" t="s">
        <v>124</v>
      </c>
      <c r="B82" s="171">
        <f t="shared" ca="1" si="18"/>
        <v>686.07</v>
      </c>
      <c r="C82" s="176">
        <f t="shared" ca="1" si="19"/>
        <v>509.62797456819089</v>
      </c>
      <c r="D82" s="177">
        <f t="shared" ca="1" si="19"/>
        <v>164.1603247838288</v>
      </c>
      <c r="E82" s="177">
        <f t="shared" ca="1" si="19"/>
        <v>9.3591196401933203</v>
      </c>
      <c r="F82" s="178">
        <f t="shared" ca="1" si="19"/>
        <v>2.9225810077870218</v>
      </c>
      <c r="G82" s="179">
        <f t="shared" ca="1" si="16"/>
        <v>0</v>
      </c>
      <c r="H82" s="179">
        <f t="shared" ca="1" si="17"/>
        <v>599.85</v>
      </c>
      <c r="I82" s="180">
        <f t="shared" ca="1" si="20"/>
        <v>493.25</v>
      </c>
      <c r="J82" s="177">
        <f t="shared" ca="1" si="21"/>
        <v>101.63</v>
      </c>
      <c r="K82" s="177">
        <f t="shared" ca="1" si="22"/>
        <v>4.97</v>
      </c>
      <c r="L82" s="177">
        <f t="shared" ca="1" si="23"/>
        <v>0</v>
      </c>
      <c r="M82" s="178">
        <f t="shared" ca="1" si="24"/>
        <v>599.85</v>
      </c>
      <c r="N82" s="176">
        <f t="shared" ca="1" si="25"/>
        <v>493.25</v>
      </c>
      <c r="O82" s="177">
        <f t="shared" ca="1" si="26"/>
        <v>101.63</v>
      </c>
      <c r="P82" s="177">
        <f t="shared" ca="1" si="27"/>
        <v>4.97</v>
      </c>
      <c r="Q82" s="177">
        <f t="shared" ca="1" si="28"/>
        <v>0</v>
      </c>
      <c r="R82" s="178">
        <f t="shared" ca="1" si="29"/>
        <v>599.85</v>
      </c>
      <c r="W82" s="47"/>
      <c r="X82" s="47">
        <v>82</v>
      </c>
    </row>
    <row r="83" spans="1:24">
      <c r="A83" s="62" t="s">
        <v>125</v>
      </c>
      <c r="B83" s="171">
        <f t="shared" ca="1" si="18"/>
        <v>686.07</v>
      </c>
      <c r="C83" s="176">
        <f t="shared" ca="1" si="19"/>
        <v>509.62797456819089</v>
      </c>
      <c r="D83" s="177">
        <f t="shared" ca="1" si="19"/>
        <v>164.1603247838288</v>
      </c>
      <c r="E83" s="177">
        <f t="shared" ca="1" si="19"/>
        <v>9.3591196401933203</v>
      </c>
      <c r="F83" s="178">
        <f t="shared" ca="1" si="19"/>
        <v>2.9225810077870218</v>
      </c>
      <c r="G83" s="179">
        <f t="shared" ca="1" si="16"/>
        <v>0</v>
      </c>
      <c r="H83" s="179">
        <f t="shared" ca="1" si="17"/>
        <v>599.85</v>
      </c>
      <c r="I83" s="180">
        <f t="shared" ca="1" si="20"/>
        <v>493.25</v>
      </c>
      <c r="J83" s="177">
        <f t="shared" ca="1" si="21"/>
        <v>101.63</v>
      </c>
      <c r="K83" s="177">
        <f t="shared" ca="1" si="22"/>
        <v>4.97</v>
      </c>
      <c r="L83" s="177">
        <f t="shared" ca="1" si="23"/>
        <v>0</v>
      </c>
      <c r="M83" s="178">
        <f t="shared" ca="1" si="24"/>
        <v>599.85</v>
      </c>
      <c r="N83" s="176">
        <f t="shared" ca="1" si="25"/>
        <v>493.25</v>
      </c>
      <c r="O83" s="177">
        <f t="shared" ca="1" si="26"/>
        <v>101.63</v>
      </c>
      <c r="P83" s="177">
        <f t="shared" ca="1" si="27"/>
        <v>4.97</v>
      </c>
      <c r="Q83" s="177">
        <f t="shared" ca="1" si="28"/>
        <v>0</v>
      </c>
      <c r="R83" s="178">
        <f t="shared" ca="1" si="29"/>
        <v>599.85</v>
      </c>
      <c r="W83" s="47"/>
      <c r="X83" s="47">
        <v>83</v>
      </c>
    </row>
    <row r="84" spans="1:24">
      <c r="A84" s="62" t="s">
        <v>126</v>
      </c>
      <c r="B84" s="171">
        <f t="shared" ca="1" si="18"/>
        <v>686.07</v>
      </c>
      <c r="C84" s="176">
        <f t="shared" ca="1" si="19"/>
        <v>509.62797456819089</v>
      </c>
      <c r="D84" s="177">
        <f t="shared" ca="1" si="19"/>
        <v>164.1603247838288</v>
      </c>
      <c r="E84" s="177">
        <f t="shared" ca="1" si="19"/>
        <v>9.3591196401933203</v>
      </c>
      <c r="F84" s="178">
        <f t="shared" ca="1" si="19"/>
        <v>2.9225810077870218</v>
      </c>
      <c r="G84" s="179">
        <f t="shared" ca="1" si="16"/>
        <v>0</v>
      </c>
      <c r="H84" s="179">
        <f t="shared" ca="1" si="17"/>
        <v>599.85</v>
      </c>
      <c r="I84" s="180">
        <f t="shared" ca="1" si="20"/>
        <v>493.25</v>
      </c>
      <c r="J84" s="177">
        <f t="shared" ca="1" si="21"/>
        <v>101.63</v>
      </c>
      <c r="K84" s="177">
        <f t="shared" ca="1" si="22"/>
        <v>4.97</v>
      </c>
      <c r="L84" s="177">
        <f t="shared" ca="1" si="23"/>
        <v>0</v>
      </c>
      <c r="M84" s="178">
        <f t="shared" ca="1" si="24"/>
        <v>599.85</v>
      </c>
      <c r="N84" s="176">
        <f t="shared" ca="1" si="25"/>
        <v>493.25</v>
      </c>
      <c r="O84" s="177">
        <f t="shared" ca="1" si="26"/>
        <v>101.63</v>
      </c>
      <c r="P84" s="177">
        <f t="shared" ca="1" si="27"/>
        <v>4.97</v>
      </c>
      <c r="Q84" s="177">
        <f t="shared" ca="1" si="28"/>
        <v>0</v>
      </c>
      <c r="R84" s="178">
        <f t="shared" ca="1" si="29"/>
        <v>599.85</v>
      </c>
      <c r="W84" s="47"/>
      <c r="X84" s="47">
        <v>84</v>
      </c>
    </row>
    <row r="85" spans="1:24">
      <c r="A85" s="62" t="s">
        <v>127</v>
      </c>
      <c r="B85" s="171">
        <f t="shared" ca="1" si="18"/>
        <v>686.07</v>
      </c>
      <c r="C85" s="176">
        <f t="shared" ca="1" si="19"/>
        <v>509.62797456819089</v>
      </c>
      <c r="D85" s="177">
        <f t="shared" ca="1" si="19"/>
        <v>164.1603247838288</v>
      </c>
      <c r="E85" s="177">
        <f t="shared" ca="1" si="19"/>
        <v>9.3591196401933203</v>
      </c>
      <c r="F85" s="178">
        <f t="shared" ca="1" si="19"/>
        <v>2.9225810077870218</v>
      </c>
      <c r="G85" s="179">
        <f t="shared" ca="1" si="16"/>
        <v>0</v>
      </c>
      <c r="H85" s="179">
        <f t="shared" ca="1" si="17"/>
        <v>599.85</v>
      </c>
      <c r="I85" s="180">
        <f t="shared" ca="1" si="20"/>
        <v>493.25</v>
      </c>
      <c r="J85" s="177">
        <f t="shared" ca="1" si="21"/>
        <v>101.63</v>
      </c>
      <c r="K85" s="177">
        <f t="shared" ca="1" si="22"/>
        <v>4.97</v>
      </c>
      <c r="L85" s="177">
        <f t="shared" ca="1" si="23"/>
        <v>0</v>
      </c>
      <c r="M85" s="178">
        <f t="shared" ca="1" si="24"/>
        <v>599.85</v>
      </c>
      <c r="N85" s="176">
        <f t="shared" ca="1" si="25"/>
        <v>493.25</v>
      </c>
      <c r="O85" s="177">
        <f t="shared" ca="1" si="26"/>
        <v>101.63</v>
      </c>
      <c r="P85" s="177">
        <f t="shared" ca="1" si="27"/>
        <v>4.97</v>
      </c>
      <c r="Q85" s="177">
        <f t="shared" ca="1" si="28"/>
        <v>0</v>
      </c>
      <c r="R85" s="178">
        <f t="shared" ca="1" si="29"/>
        <v>599.85</v>
      </c>
      <c r="W85" s="47"/>
      <c r="X85" s="47">
        <v>85</v>
      </c>
    </row>
    <row r="86" spans="1:24">
      <c r="A86" s="62" t="s">
        <v>128</v>
      </c>
      <c r="B86" s="171">
        <f t="shared" ca="1" si="18"/>
        <v>686.07</v>
      </c>
      <c r="C86" s="176">
        <f t="shared" ca="1" si="19"/>
        <v>509.62797456819089</v>
      </c>
      <c r="D86" s="177">
        <f t="shared" ca="1" si="19"/>
        <v>164.1603247838288</v>
      </c>
      <c r="E86" s="177">
        <f t="shared" ca="1" si="19"/>
        <v>9.3591196401933203</v>
      </c>
      <c r="F86" s="178">
        <f t="shared" ca="1" si="19"/>
        <v>2.9225810077870218</v>
      </c>
      <c r="G86" s="179">
        <f t="shared" ca="1" si="16"/>
        <v>0</v>
      </c>
      <c r="H86" s="179">
        <f t="shared" ca="1" si="17"/>
        <v>599.85</v>
      </c>
      <c r="I86" s="180">
        <f t="shared" ca="1" si="20"/>
        <v>493.25</v>
      </c>
      <c r="J86" s="177">
        <f t="shared" ca="1" si="21"/>
        <v>101.63</v>
      </c>
      <c r="K86" s="177">
        <f t="shared" ca="1" si="22"/>
        <v>4.97</v>
      </c>
      <c r="L86" s="177">
        <f t="shared" ca="1" si="23"/>
        <v>0</v>
      </c>
      <c r="M86" s="178">
        <f t="shared" ca="1" si="24"/>
        <v>599.85</v>
      </c>
      <c r="N86" s="176">
        <f t="shared" ca="1" si="25"/>
        <v>493.25</v>
      </c>
      <c r="O86" s="177">
        <f t="shared" ca="1" si="26"/>
        <v>101.63</v>
      </c>
      <c r="P86" s="177">
        <f t="shared" ca="1" si="27"/>
        <v>4.97</v>
      </c>
      <c r="Q86" s="177">
        <f t="shared" ca="1" si="28"/>
        <v>0</v>
      </c>
      <c r="R86" s="178">
        <f t="shared" ca="1" si="29"/>
        <v>599.85</v>
      </c>
      <c r="W86" s="47"/>
      <c r="X86" s="47">
        <v>86</v>
      </c>
    </row>
    <row r="87" spans="1:24">
      <c r="A87" s="62" t="s">
        <v>129</v>
      </c>
      <c r="B87" s="171">
        <f t="shared" ca="1" si="18"/>
        <v>686.07</v>
      </c>
      <c r="C87" s="176">
        <f t="shared" ca="1" si="19"/>
        <v>509.62797456819089</v>
      </c>
      <c r="D87" s="177">
        <f t="shared" ca="1" si="19"/>
        <v>164.1603247838288</v>
      </c>
      <c r="E87" s="177">
        <f t="shared" ca="1" si="19"/>
        <v>9.3591196401933203</v>
      </c>
      <c r="F87" s="178">
        <f t="shared" ca="1" si="19"/>
        <v>2.9225810077870218</v>
      </c>
      <c r="G87" s="179">
        <f t="shared" ca="1" si="16"/>
        <v>0</v>
      </c>
      <c r="H87" s="179">
        <f t="shared" ca="1" si="17"/>
        <v>585.33000000000004</v>
      </c>
      <c r="I87" s="180">
        <f t="shared" ca="1" si="20"/>
        <v>493.25</v>
      </c>
      <c r="J87" s="177">
        <f t="shared" ca="1" si="21"/>
        <v>87.11</v>
      </c>
      <c r="K87" s="177">
        <f t="shared" ca="1" si="22"/>
        <v>4.97</v>
      </c>
      <c r="L87" s="177">
        <f t="shared" ca="1" si="23"/>
        <v>0</v>
      </c>
      <c r="M87" s="178">
        <f t="shared" ca="1" si="24"/>
        <v>585.33000000000004</v>
      </c>
      <c r="N87" s="176">
        <f t="shared" ca="1" si="25"/>
        <v>493.25</v>
      </c>
      <c r="O87" s="177">
        <f t="shared" ca="1" si="26"/>
        <v>87.11</v>
      </c>
      <c r="P87" s="177">
        <f t="shared" ca="1" si="27"/>
        <v>4.97</v>
      </c>
      <c r="Q87" s="177">
        <f t="shared" ca="1" si="28"/>
        <v>0</v>
      </c>
      <c r="R87" s="178">
        <f t="shared" ca="1" si="29"/>
        <v>585.33000000000004</v>
      </c>
      <c r="W87" s="47"/>
      <c r="X87" s="47">
        <v>87</v>
      </c>
    </row>
    <row r="88" spans="1:24">
      <c r="A88" s="62" t="s">
        <v>130</v>
      </c>
      <c r="B88" s="171">
        <f t="shared" ca="1" si="18"/>
        <v>686.07</v>
      </c>
      <c r="C88" s="176">
        <f t="shared" ca="1" si="19"/>
        <v>509.62797456819089</v>
      </c>
      <c r="D88" s="177">
        <f t="shared" ca="1" si="19"/>
        <v>164.1603247838288</v>
      </c>
      <c r="E88" s="177">
        <f t="shared" ca="1" si="19"/>
        <v>9.3591196401933203</v>
      </c>
      <c r="F88" s="178">
        <f t="shared" ca="1" si="19"/>
        <v>2.9225810077870218</v>
      </c>
      <c r="G88" s="179">
        <f t="shared" ca="1" si="16"/>
        <v>0</v>
      </c>
      <c r="H88" s="179">
        <f t="shared" ca="1" si="17"/>
        <v>585.33000000000004</v>
      </c>
      <c r="I88" s="180">
        <f t="shared" ca="1" si="20"/>
        <v>493.25</v>
      </c>
      <c r="J88" s="177">
        <f t="shared" ca="1" si="21"/>
        <v>87.11</v>
      </c>
      <c r="K88" s="177">
        <f t="shared" ca="1" si="22"/>
        <v>4.97</v>
      </c>
      <c r="L88" s="177">
        <f t="shared" ca="1" si="23"/>
        <v>0</v>
      </c>
      <c r="M88" s="178">
        <f t="shared" ca="1" si="24"/>
        <v>585.33000000000004</v>
      </c>
      <c r="N88" s="176">
        <f t="shared" ca="1" si="25"/>
        <v>493.25</v>
      </c>
      <c r="O88" s="177">
        <f t="shared" ca="1" si="26"/>
        <v>87.11</v>
      </c>
      <c r="P88" s="177">
        <f t="shared" ca="1" si="27"/>
        <v>4.97</v>
      </c>
      <c r="Q88" s="177">
        <f t="shared" ca="1" si="28"/>
        <v>0</v>
      </c>
      <c r="R88" s="178">
        <f t="shared" ca="1" si="29"/>
        <v>585.33000000000004</v>
      </c>
      <c r="W88" s="47"/>
      <c r="X88" s="47">
        <v>88</v>
      </c>
    </row>
    <row r="89" spans="1:24">
      <c r="A89" s="62" t="s">
        <v>131</v>
      </c>
      <c r="B89" s="171">
        <f t="shared" ca="1" si="18"/>
        <v>686.07</v>
      </c>
      <c r="C89" s="176">
        <f t="shared" ca="1" si="19"/>
        <v>509.62797456819089</v>
      </c>
      <c r="D89" s="177">
        <f t="shared" ca="1" si="19"/>
        <v>164.1603247838288</v>
      </c>
      <c r="E89" s="177">
        <f t="shared" ca="1" si="19"/>
        <v>9.3591196401933203</v>
      </c>
      <c r="F89" s="178">
        <f t="shared" ca="1" si="19"/>
        <v>2.9225810077870218</v>
      </c>
      <c r="G89" s="179">
        <f t="shared" ca="1" si="16"/>
        <v>0</v>
      </c>
      <c r="H89" s="179">
        <f t="shared" ca="1" si="17"/>
        <v>585.33000000000004</v>
      </c>
      <c r="I89" s="180">
        <f t="shared" ca="1" si="20"/>
        <v>493.25</v>
      </c>
      <c r="J89" s="177">
        <f t="shared" ca="1" si="21"/>
        <v>87.11</v>
      </c>
      <c r="K89" s="177">
        <f t="shared" ca="1" si="22"/>
        <v>4.97</v>
      </c>
      <c r="L89" s="177">
        <f t="shared" ca="1" si="23"/>
        <v>0</v>
      </c>
      <c r="M89" s="178">
        <f t="shared" ca="1" si="24"/>
        <v>585.33000000000004</v>
      </c>
      <c r="N89" s="176">
        <f t="shared" ca="1" si="25"/>
        <v>493.25</v>
      </c>
      <c r="O89" s="177">
        <f t="shared" ca="1" si="26"/>
        <v>87.11</v>
      </c>
      <c r="P89" s="177">
        <f t="shared" ca="1" si="27"/>
        <v>4.97</v>
      </c>
      <c r="Q89" s="177">
        <f t="shared" ca="1" si="28"/>
        <v>0</v>
      </c>
      <c r="R89" s="178">
        <f t="shared" ca="1" si="29"/>
        <v>585.33000000000004</v>
      </c>
      <c r="W89" s="47"/>
      <c r="X89" s="47">
        <v>89</v>
      </c>
    </row>
    <row r="90" spans="1:24">
      <c r="A90" s="62" t="s">
        <v>132</v>
      </c>
      <c r="B90" s="171">
        <f t="shared" ca="1" si="18"/>
        <v>686.07</v>
      </c>
      <c r="C90" s="176">
        <f t="shared" ca="1" si="19"/>
        <v>509.62797456819089</v>
      </c>
      <c r="D90" s="177">
        <f t="shared" ca="1" si="19"/>
        <v>164.1603247838288</v>
      </c>
      <c r="E90" s="177">
        <f t="shared" ca="1" si="19"/>
        <v>9.3591196401933203</v>
      </c>
      <c r="F90" s="178">
        <f t="shared" ca="1" si="19"/>
        <v>2.9225810077870218</v>
      </c>
      <c r="G90" s="179">
        <f t="shared" ca="1" si="16"/>
        <v>0</v>
      </c>
      <c r="H90" s="179">
        <f t="shared" ca="1" si="17"/>
        <v>585.33000000000004</v>
      </c>
      <c r="I90" s="180">
        <f t="shared" ca="1" si="20"/>
        <v>493.25</v>
      </c>
      <c r="J90" s="177">
        <f t="shared" ca="1" si="21"/>
        <v>87.11</v>
      </c>
      <c r="K90" s="177">
        <f t="shared" ca="1" si="22"/>
        <v>4.97</v>
      </c>
      <c r="L90" s="177">
        <f t="shared" ca="1" si="23"/>
        <v>0</v>
      </c>
      <c r="M90" s="178">
        <f t="shared" ca="1" si="24"/>
        <v>585.33000000000004</v>
      </c>
      <c r="N90" s="176">
        <f t="shared" ca="1" si="25"/>
        <v>493.25</v>
      </c>
      <c r="O90" s="177">
        <f t="shared" ca="1" si="26"/>
        <v>87.11</v>
      </c>
      <c r="P90" s="177">
        <f t="shared" ca="1" si="27"/>
        <v>4.97</v>
      </c>
      <c r="Q90" s="177">
        <f t="shared" ca="1" si="28"/>
        <v>0</v>
      </c>
      <c r="R90" s="178">
        <f t="shared" ca="1" si="29"/>
        <v>585.33000000000004</v>
      </c>
      <c r="W90" s="47"/>
      <c r="X90" s="47">
        <v>90</v>
      </c>
    </row>
    <row r="91" spans="1:24">
      <c r="A91" s="62" t="s">
        <v>133</v>
      </c>
      <c r="B91" s="171">
        <f t="shared" ca="1" si="18"/>
        <v>686.07</v>
      </c>
      <c r="C91" s="176">
        <f t="shared" ca="1" si="19"/>
        <v>509.62797456819089</v>
      </c>
      <c r="D91" s="177">
        <f t="shared" ca="1" si="19"/>
        <v>164.1603247838288</v>
      </c>
      <c r="E91" s="177">
        <f t="shared" ca="1" si="19"/>
        <v>9.3591196401933203</v>
      </c>
      <c r="F91" s="178">
        <f t="shared" ca="1" si="19"/>
        <v>2.9225810077870218</v>
      </c>
      <c r="G91" s="179">
        <f t="shared" ca="1" si="16"/>
        <v>0</v>
      </c>
      <c r="H91" s="179">
        <f t="shared" ca="1" si="17"/>
        <v>585.33000000000004</v>
      </c>
      <c r="I91" s="180">
        <f t="shared" ca="1" si="20"/>
        <v>493.25</v>
      </c>
      <c r="J91" s="177">
        <f t="shared" ca="1" si="21"/>
        <v>87.11</v>
      </c>
      <c r="K91" s="177">
        <f t="shared" ca="1" si="22"/>
        <v>4.97</v>
      </c>
      <c r="L91" s="177">
        <f t="shared" ca="1" si="23"/>
        <v>0</v>
      </c>
      <c r="M91" s="178">
        <f t="shared" ca="1" si="24"/>
        <v>585.33000000000004</v>
      </c>
      <c r="N91" s="176">
        <f t="shared" ca="1" si="25"/>
        <v>493.25</v>
      </c>
      <c r="O91" s="177">
        <f t="shared" ca="1" si="26"/>
        <v>87.11</v>
      </c>
      <c r="P91" s="177">
        <f t="shared" ca="1" si="27"/>
        <v>4.97</v>
      </c>
      <c r="Q91" s="177">
        <f t="shared" ca="1" si="28"/>
        <v>0</v>
      </c>
      <c r="R91" s="178">
        <f t="shared" ca="1" si="29"/>
        <v>585.33000000000004</v>
      </c>
      <c r="W91" s="47"/>
      <c r="X91" s="47">
        <v>91</v>
      </c>
    </row>
    <row r="92" spans="1:24">
      <c r="A92" s="62" t="s">
        <v>134</v>
      </c>
      <c r="B92" s="171">
        <f t="shared" ca="1" si="18"/>
        <v>686.07</v>
      </c>
      <c r="C92" s="176">
        <f t="shared" ca="1" si="19"/>
        <v>509.62797456819089</v>
      </c>
      <c r="D92" s="177">
        <f t="shared" ca="1" si="19"/>
        <v>164.1603247838288</v>
      </c>
      <c r="E92" s="177">
        <f t="shared" ca="1" si="19"/>
        <v>9.3591196401933203</v>
      </c>
      <c r="F92" s="178">
        <f t="shared" ca="1" si="19"/>
        <v>2.9225810077870218</v>
      </c>
      <c r="G92" s="179">
        <f t="shared" ca="1" si="16"/>
        <v>0</v>
      </c>
      <c r="H92" s="179">
        <f t="shared" ca="1" si="17"/>
        <v>585.33000000000004</v>
      </c>
      <c r="I92" s="180">
        <f t="shared" ca="1" si="20"/>
        <v>493.25</v>
      </c>
      <c r="J92" s="177">
        <f t="shared" ca="1" si="21"/>
        <v>87.11</v>
      </c>
      <c r="K92" s="177">
        <f t="shared" ca="1" si="22"/>
        <v>4.97</v>
      </c>
      <c r="L92" s="177">
        <f t="shared" ca="1" si="23"/>
        <v>0</v>
      </c>
      <c r="M92" s="178">
        <f t="shared" ca="1" si="24"/>
        <v>585.33000000000004</v>
      </c>
      <c r="N92" s="176">
        <f t="shared" ca="1" si="25"/>
        <v>493.25</v>
      </c>
      <c r="O92" s="177">
        <f t="shared" ca="1" si="26"/>
        <v>87.11</v>
      </c>
      <c r="P92" s="177">
        <f t="shared" ca="1" si="27"/>
        <v>4.97</v>
      </c>
      <c r="Q92" s="177">
        <f t="shared" ca="1" si="28"/>
        <v>0</v>
      </c>
      <c r="R92" s="178">
        <f t="shared" ca="1" si="29"/>
        <v>585.33000000000004</v>
      </c>
      <c r="W92" s="47"/>
      <c r="X92" s="47">
        <v>92</v>
      </c>
    </row>
    <row r="93" spans="1:24">
      <c r="A93" s="62" t="s">
        <v>135</v>
      </c>
      <c r="B93" s="171">
        <f t="shared" ca="1" si="18"/>
        <v>686.07</v>
      </c>
      <c r="C93" s="176">
        <f t="shared" ca="1" si="19"/>
        <v>509.62797456819089</v>
      </c>
      <c r="D93" s="177">
        <f t="shared" ca="1" si="19"/>
        <v>164.1603247838288</v>
      </c>
      <c r="E93" s="177">
        <f t="shared" ca="1" si="19"/>
        <v>9.3591196401933203</v>
      </c>
      <c r="F93" s="178">
        <f t="shared" ca="1" si="19"/>
        <v>2.9225810077870218</v>
      </c>
      <c r="G93" s="179">
        <f t="shared" ca="1" si="16"/>
        <v>0</v>
      </c>
      <c r="H93" s="179">
        <f t="shared" ca="1" si="17"/>
        <v>585.33000000000004</v>
      </c>
      <c r="I93" s="180">
        <f t="shared" ca="1" si="20"/>
        <v>493.25</v>
      </c>
      <c r="J93" s="177">
        <f t="shared" ca="1" si="21"/>
        <v>87.11</v>
      </c>
      <c r="K93" s="177">
        <f t="shared" ca="1" si="22"/>
        <v>4.97</v>
      </c>
      <c r="L93" s="177">
        <f t="shared" ca="1" si="23"/>
        <v>0</v>
      </c>
      <c r="M93" s="178">
        <f t="shared" ca="1" si="24"/>
        <v>585.33000000000004</v>
      </c>
      <c r="N93" s="176">
        <f t="shared" ca="1" si="25"/>
        <v>493.25</v>
      </c>
      <c r="O93" s="177">
        <f t="shared" ca="1" si="26"/>
        <v>87.11</v>
      </c>
      <c r="P93" s="177">
        <f t="shared" ca="1" si="27"/>
        <v>4.97</v>
      </c>
      <c r="Q93" s="177">
        <f t="shared" ca="1" si="28"/>
        <v>0</v>
      </c>
      <c r="R93" s="178">
        <f t="shared" ca="1" si="29"/>
        <v>585.33000000000004</v>
      </c>
      <c r="W93" s="47"/>
      <c r="X93" s="47">
        <v>93</v>
      </c>
    </row>
    <row r="94" spans="1:24">
      <c r="A94" s="62" t="s">
        <v>136</v>
      </c>
      <c r="B94" s="171">
        <f t="shared" ca="1" si="18"/>
        <v>686.07</v>
      </c>
      <c r="C94" s="176">
        <f t="shared" ca="1" si="19"/>
        <v>509.62797456819089</v>
      </c>
      <c r="D94" s="177">
        <f t="shared" ca="1" si="19"/>
        <v>164.1603247838288</v>
      </c>
      <c r="E94" s="177">
        <f t="shared" ca="1" si="19"/>
        <v>9.3591196401933203</v>
      </c>
      <c r="F94" s="178">
        <f t="shared" ca="1" si="19"/>
        <v>2.9225810077870218</v>
      </c>
      <c r="G94" s="179">
        <f t="shared" ca="1" si="16"/>
        <v>0</v>
      </c>
      <c r="H94" s="179">
        <f t="shared" ca="1" si="17"/>
        <v>585.33000000000004</v>
      </c>
      <c r="I94" s="180">
        <f t="shared" ca="1" si="20"/>
        <v>493.25</v>
      </c>
      <c r="J94" s="177">
        <f t="shared" ca="1" si="21"/>
        <v>87.11</v>
      </c>
      <c r="K94" s="177">
        <f t="shared" ca="1" si="22"/>
        <v>4.97</v>
      </c>
      <c r="L94" s="177">
        <f t="shared" ca="1" si="23"/>
        <v>0</v>
      </c>
      <c r="M94" s="178">
        <f t="shared" ca="1" si="24"/>
        <v>585.33000000000004</v>
      </c>
      <c r="N94" s="176">
        <f t="shared" ca="1" si="25"/>
        <v>493.25</v>
      </c>
      <c r="O94" s="177">
        <f t="shared" ca="1" si="26"/>
        <v>87.11</v>
      </c>
      <c r="P94" s="177">
        <f t="shared" ca="1" si="27"/>
        <v>4.97</v>
      </c>
      <c r="Q94" s="177">
        <f t="shared" ca="1" si="28"/>
        <v>0</v>
      </c>
      <c r="R94" s="178">
        <f t="shared" ca="1" si="29"/>
        <v>585.33000000000004</v>
      </c>
      <c r="W94" s="47"/>
      <c r="X94" s="47">
        <v>94</v>
      </c>
    </row>
    <row r="95" spans="1:24">
      <c r="A95" s="62" t="s">
        <v>137</v>
      </c>
      <c r="B95" s="171">
        <f t="shared" ca="1" si="18"/>
        <v>686.07</v>
      </c>
      <c r="C95" s="176">
        <f t="shared" ca="1" si="19"/>
        <v>509.62797456819089</v>
      </c>
      <c r="D95" s="177">
        <f t="shared" ca="1" si="19"/>
        <v>164.1603247838288</v>
      </c>
      <c r="E95" s="177">
        <f t="shared" ca="1" si="19"/>
        <v>9.3591196401933203</v>
      </c>
      <c r="F95" s="178">
        <f t="shared" ca="1" si="19"/>
        <v>2.9225810077870218</v>
      </c>
      <c r="G95" s="179">
        <f t="shared" ca="1" si="16"/>
        <v>0</v>
      </c>
      <c r="H95" s="179">
        <f t="shared" ca="1" si="17"/>
        <v>527.63</v>
      </c>
      <c r="I95" s="180">
        <f t="shared" ca="1" si="20"/>
        <v>435.55</v>
      </c>
      <c r="J95" s="177">
        <f t="shared" ca="1" si="21"/>
        <v>87.11</v>
      </c>
      <c r="K95" s="177">
        <f t="shared" ca="1" si="22"/>
        <v>4.97</v>
      </c>
      <c r="L95" s="177">
        <f t="shared" ca="1" si="23"/>
        <v>0</v>
      </c>
      <c r="M95" s="178">
        <f t="shared" ca="1" si="24"/>
        <v>527.63</v>
      </c>
      <c r="N95" s="176">
        <f t="shared" ca="1" si="25"/>
        <v>435.55</v>
      </c>
      <c r="O95" s="177">
        <f t="shared" ca="1" si="26"/>
        <v>87.11</v>
      </c>
      <c r="P95" s="177">
        <f t="shared" ca="1" si="27"/>
        <v>4.97</v>
      </c>
      <c r="Q95" s="177">
        <f t="shared" ca="1" si="28"/>
        <v>0</v>
      </c>
      <c r="R95" s="178">
        <f t="shared" ca="1" si="29"/>
        <v>527.63</v>
      </c>
      <c r="W95" s="47"/>
      <c r="X95" s="47">
        <v>95</v>
      </c>
    </row>
    <row r="96" spans="1:24">
      <c r="A96" s="62" t="s">
        <v>138</v>
      </c>
      <c r="B96" s="171">
        <f t="shared" ca="1" si="18"/>
        <v>686.07</v>
      </c>
      <c r="C96" s="176">
        <f t="shared" ca="1" si="19"/>
        <v>509.62797456819089</v>
      </c>
      <c r="D96" s="177">
        <f t="shared" ca="1" si="19"/>
        <v>164.1603247838288</v>
      </c>
      <c r="E96" s="177">
        <f t="shared" ca="1" si="19"/>
        <v>9.3591196401933203</v>
      </c>
      <c r="F96" s="178">
        <f t="shared" ca="1" si="19"/>
        <v>2.9225810077870218</v>
      </c>
      <c r="G96" s="179">
        <f t="shared" ca="1" si="16"/>
        <v>0</v>
      </c>
      <c r="H96" s="179">
        <f t="shared" ca="1" si="17"/>
        <v>527.63</v>
      </c>
      <c r="I96" s="180">
        <f t="shared" ca="1" si="20"/>
        <v>435.55</v>
      </c>
      <c r="J96" s="177">
        <f t="shared" ca="1" si="21"/>
        <v>87.11</v>
      </c>
      <c r="K96" s="177">
        <f t="shared" ca="1" si="22"/>
        <v>4.97</v>
      </c>
      <c r="L96" s="177">
        <f t="shared" ca="1" si="23"/>
        <v>0</v>
      </c>
      <c r="M96" s="178">
        <f t="shared" ca="1" si="24"/>
        <v>527.63</v>
      </c>
      <c r="N96" s="176">
        <f t="shared" ca="1" si="25"/>
        <v>435.55</v>
      </c>
      <c r="O96" s="177">
        <f t="shared" ca="1" si="26"/>
        <v>87.11</v>
      </c>
      <c r="P96" s="177">
        <f t="shared" ca="1" si="27"/>
        <v>4.97</v>
      </c>
      <c r="Q96" s="177">
        <f t="shared" ca="1" si="28"/>
        <v>0</v>
      </c>
      <c r="R96" s="178">
        <f t="shared" ca="1" si="29"/>
        <v>527.63</v>
      </c>
      <c r="W96" s="47"/>
      <c r="X96" s="47">
        <v>96</v>
      </c>
    </row>
    <row r="97" spans="1:24">
      <c r="A97" s="62" t="s">
        <v>139</v>
      </c>
      <c r="B97" s="171">
        <f t="shared" ca="1" si="18"/>
        <v>686.07</v>
      </c>
      <c r="C97" s="176">
        <f t="shared" ca="1" si="19"/>
        <v>509.62797456819089</v>
      </c>
      <c r="D97" s="177">
        <f t="shared" ca="1" si="19"/>
        <v>164.1603247838288</v>
      </c>
      <c r="E97" s="177">
        <f t="shared" ca="1" si="19"/>
        <v>9.3591196401933203</v>
      </c>
      <c r="F97" s="178">
        <f t="shared" ca="1" si="19"/>
        <v>2.9225810077870218</v>
      </c>
      <c r="G97" s="179">
        <f t="shared" ca="1" si="16"/>
        <v>0</v>
      </c>
      <c r="H97" s="179">
        <f t="shared" ca="1" si="17"/>
        <v>527.63</v>
      </c>
      <c r="I97" s="180">
        <f t="shared" ca="1" si="20"/>
        <v>435.55</v>
      </c>
      <c r="J97" s="177">
        <f t="shared" ca="1" si="21"/>
        <v>87.11</v>
      </c>
      <c r="K97" s="177">
        <f t="shared" ca="1" si="22"/>
        <v>4.97</v>
      </c>
      <c r="L97" s="177">
        <f t="shared" ca="1" si="23"/>
        <v>0</v>
      </c>
      <c r="M97" s="178">
        <f t="shared" ca="1" si="24"/>
        <v>527.63</v>
      </c>
      <c r="N97" s="176">
        <f t="shared" ca="1" si="25"/>
        <v>435.55</v>
      </c>
      <c r="O97" s="177">
        <f t="shared" ca="1" si="26"/>
        <v>87.11</v>
      </c>
      <c r="P97" s="177">
        <f t="shared" ca="1" si="27"/>
        <v>4.97</v>
      </c>
      <c r="Q97" s="177">
        <f t="shared" ca="1" si="28"/>
        <v>0</v>
      </c>
      <c r="R97" s="178">
        <f t="shared" ca="1" si="29"/>
        <v>527.63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686.07</v>
      </c>
      <c r="C98" s="181">
        <f t="shared" ca="1" si="19"/>
        <v>509.62797456819089</v>
      </c>
      <c r="D98" s="182">
        <f t="shared" ca="1" si="19"/>
        <v>164.1603247838288</v>
      </c>
      <c r="E98" s="182">
        <f t="shared" ca="1" si="19"/>
        <v>9.3591196401933203</v>
      </c>
      <c r="F98" s="183">
        <f t="shared" ca="1" si="19"/>
        <v>2.9225810077870218</v>
      </c>
      <c r="G98" s="184">
        <f t="shared" ca="1" si="16"/>
        <v>0</v>
      </c>
      <c r="H98" s="184">
        <f t="shared" ca="1" si="17"/>
        <v>527.63</v>
      </c>
      <c r="I98" s="185">
        <f t="shared" ca="1" si="20"/>
        <v>435.55</v>
      </c>
      <c r="J98" s="182">
        <f t="shared" ca="1" si="21"/>
        <v>87.11</v>
      </c>
      <c r="K98" s="182">
        <f t="shared" ca="1" si="22"/>
        <v>4.97</v>
      </c>
      <c r="L98" s="182">
        <f t="shared" ca="1" si="23"/>
        <v>0</v>
      </c>
      <c r="M98" s="183">
        <f t="shared" ca="1" si="24"/>
        <v>527.63</v>
      </c>
      <c r="N98" s="181">
        <f t="shared" ca="1" si="25"/>
        <v>435.55</v>
      </c>
      <c r="O98" s="182">
        <f t="shared" ca="1" si="26"/>
        <v>87.11</v>
      </c>
      <c r="P98" s="182">
        <f t="shared" ca="1" si="27"/>
        <v>4.97</v>
      </c>
      <c r="Q98" s="182">
        <f t="shared" ca="1" si="28"/>
        <v>0</v>
      </c>
      <c r="R98" s="183">
        <f t="shared" ca="1" si="29"/>
        <v>527.63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16.465679999999995</v>
      </c>
      <c r="C99" s="57">
        <f t="shared" ref="C99:R99" ca="1" si="30">SUM(C3:C98)/4000</f>
        <v>12.231071389636563</v>
      </c>
      <c r="D99" s="55">
        <f t="shared" ca="1" si="30"/>
        <v>3.9398477948118842</v>
      </c>
      <c r="E99" s="55">
        <f t="shared" ca="1" si="30"/>
        <v>0.22461887136463943</v>
      </c>
      <c r="F99" s="56">
        <f t="shared" ca="1" si="30"/>
        <v>7.0141944186888433E-2</v>
      </c>
      <c r="G99" s="60">
        <f t="shared" ca="1" si="30"/>
        <v>0</v>
      </c>
      <c r="H99" s="60">
        <f t="shared" ca="1" si="30"/>
        <v>10.057342499999992</v>
      </c>
      <c r="I99" s="168">
        <f t="shared" ca="1" si="30"/>
        <v>7.8211524999999957</v>
      </c>
      <c r="J99" s="55">
        <f t="shared" ca="1" si="30"/>
        <v>2.116912499999998</v>
      </c>
      <c r="K99" s="55">
        <f t="shared" ca="1" si="30"/>
        <v>0.1192800000000003</v>
      </c>
      <c r="L99" s="55">
        <f t="shared" ca="1" si="30"/>
        <v>0</v>
      </c>
      <c r="M99" s="56">
        <f t="shared" ca="1" si="30"/>
        <v>10.057344999999993</v>
      </c>
      <c r="N99" s="57">
        <f t="shared" ca="1" si="30"/>
        <v>7.8211505193716819</v>
      </c>
      <c r="O99" s="55">
        <f t="shared" ca="1" si="30"/>
        <v>2.11691200484292</v>
      </c>
      <c r="P99" s="55">
        <f t="shared" ca="1" si="30"/>
        <v>0.11927997578539161</v>
      </c>
      <c r="Q99" s="55">
        <f t="shared" ca="1" si="30"/>
        <v>0</v>
      </c>
      <c r="R99" s="56">
        <f t="shared" ca="1" si="30"/>
        <v>10.057342499999992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-5.7745566442690688E-3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-1.4830326731498644E-3</v>
      </c>
      <c r="V3" s="25">
        <f>BRPL_EOD!V3-BRPL_ISGS_exbus!V3</f>
        <v>0</v>
      </c>
      <c r="W3" s="25">
        <f>BRPL_EOD!W3-BRPL_ISGS_exbus!W3</f>
        <v>8.7833282255580514E-3</v>
      </c>
      <c r="X3" s="25">
        <f>BRPL_EOD!X3-BRPL_ISGS_exbus!X3</f>
        <v>-4.3923084961861036E-3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-5.7745566442690688E-3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-1.4830326731498644E-3</v>
      </c>
      <c r="V4" s="25">
        <f>BRPL_EOD!V4-BRPL_ISGS_exbus!V4</f>
        <v>0</v>
      </c>
      <c r="W4" s="25">
        <f>BRPL_EOD!W4-BRPL_ISGS_exbus!W4</f>
        <v>8.7833282255580514E-3</v>
      </c>
      <c r="X4" s="25">
        <f>BRPL_EOD!X4-BRPL_ISGS_exbus!X4</f>
        <v>-4.3923084961861036E-3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-5.7745566442690688E-3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-1.4830326731498644E-3</v>
      </c>
      <c r="V5" s="25">
        <f>BRPL_EOD!V5-BRPL_ISGS_exbus!V5</f>
        <v>5.2150854449024564E-3</v>
      </c>
      <c r="W5" s="25">
        <f>BRPL_EOD!W5-BRPL_ISGS_exbus!W5</f>
        <v>8.7833282255580514E-3</v>
      </c>
      <c r="X5" s="25">
        <f>BRPL_EOD!X5-BRPL_ISGS_exbus!X5</f>
        <v>-4.3923084961861036E-3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-5.7745566442690688E-3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-1.4830326731498644E-3</v>
      </c>
      <c r="V6" s="25">
        <f>BRPL_EOD!V6-BRPL_ISGS_exbus!V6</f>
        <v>5.2150854449024564E-3</v>
      </c>
      <c r="W6" s="25">
        <f>BRPL_EOD!W6-BRPL_ISGS_exbus!W6</f>
        <v>8.7833282255580514E-3</v>
      </c>
      <c r="X6" s="25">
        <f>BRPL_EOD!X6-BRPL_ISGS_exbus!X6</f>
        <v>-4.3923084961861036E-3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-5.7745566442690688E-3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-1.4830326731498644E-3</v>
      </c>
      <c r="V7" s="25">
        <f>BRPL_EOD!V7-BRPL_ISGS_exbus!V7</f>
        <v>6.2367864693442243E-3</v>
      </c>
      <c r="W7" s="25">
        <f>BRPL_EOD!W7-BRPL_ISGS_exbus!W7</f>
        <v>8.7833282255580514E-3</v>
      </c>
      <c r="X7" s="25">
        <f>BRPL_EOD!X7-BRPL_ISGS_exbus!X7</f>
        <v>-4.3923084961861036E-3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-5.7745566442690688E-3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-1.4830326731498644E-3</v>
      </c>
      <c r="V8" s="25">
        <f>BRPL_EOD!V8-BRPL_ISGS_exbus!V8</f>
        <v>6.2367864693442243E-3</v>
      </c>
      <c r="W8" s="25">
        <f>BRPL_EOD!W8-BRPL_ISGS_exbus!W8</f>
        <v>8.7833282255580514E-3</v>
      </c>
      <c r="X8" s="25">
        <f>BRPL_EOD!X8-BRPL_ISGS_exbus!X8</f>
        <v>-4.3923084961861036E-3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-5.7745566442690688E-3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-1.4830326731498644E-3</v>
      </c>
      <c r="V9" s="25">
        <f>BRPL_EOD!V9-BRPL_ISGS_exbus!V9</f>
        <v>6.2367864693442243E-3</v>
      </c>
      <c r="W9" s="25">
        <f>BRPL_EOD!W9-BRPL_ISGS_exbus!W9</f>
        <v>8.7833282255580514E-3</v>
      </c>
      <c r="X9" s="25">
        <f>BRPL_EOD!X9-BRPL_ISGS_exbus!X9</f>
        <v>-4.3923084961861036E-3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-5.7745566442690688E-3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-1.4830326731498644E-3</v>
      </c>
      <c r="V10" s="25">
        <f>BRPL_EOD!V10-BRPL_ISGS_exbus!V10</f>
        <v>6.2367864693442243E-3</v>
      </c>
      <c r="W10" s="25">
        <f>BRPL_EOD!W10-BRPL_ISGS_exbus!W10</f>
        <v>4.9091532396303705E-3</v>
      </c>
      <c r="X10" s="25">
        <f>BRPL_EOD!X10-BRPL_ISGS_exbus!X10</f>
        <v>-4.3923084961861036E-3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-5.7745566442690688E-3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-1.4830326731498644E-3</v>
      </c>
      <c r="V11" s="25">
        <f>BRPL_EOD!V11-BRPL_ISGS_exbus!V11</f>
        <v>6.2367864693442243E-3</v>
      </c>
      <c r="W11" s="25">
        <f>BRPL_EOD!W11-BRPL_ISGS_exbus!W11</f>
        <v>4.9091532396303705E-3</v>
      </c>
      <c r="X11" s="25">
        <f>BRPL_EOD!X11-BRPL_ISGS_exbus!X11</f>
        <v>-4.3923084961861036E-3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-5.7745566442690688E-3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-1.4830326731498644E-3</v>
      </c>
      <c r="V12" s="25">
        <f>BRPL_EOD!V12-BRPL_ISGS_exbus!V12</f>
        <v>6.2367864693442243E-3</v>
      </c>
      <c r="W12" s="25">
        <f>BRPL_EOD!W12-BRPL_ISGS_exbus!W12</f>
        <v>4.9091532396303705E-3</v>
      </c>
      <c r="X12" s="25">
        <f>BRPL_EOD!X12-BRPL_ISGS_exbus!X12</f>
        <v>-5.0053590568097661E-3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-5.7745566442690688E-3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-1.4830326731498644E-3</v>
      </c>
      <c r="V13" s="25">
        <f>BRPL_EOD!V13-BRPL_ISGS_exbus!V13</f>
        <v>6.2367864693442243E-3</v>
      </c>
      <c r="W13" s="25">
        <f>BRPL_EOD!W13-BRPL_ISGS_exbus!W13</f>
        <v>4.9091532396303705E-3</v>
      </c>
      <c r="X13" s="25">
        <f>BRPL_EOD!X13-BRPL_ISGS_exbus!X13</f>
        <v>-5.0053590568097661E-3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-5.7745566442690688E-3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-1.4830326731498644E-3</v>
      </c>
      <c r="V14" s="25">
        <f>BRPL_EOD!V14-BRPL_ISGS_exbus!V14</f>
        <v>6.2367864693442243E-3</v>
      </c>
      <c r="W14" s="25">
        <f>BRPL_EOD!W14-BRPL_ISGS_exbus!W14</f>
        <v>4.9091532396303705E-3</v>
      </c>
      <c r="X14" s="25">
        <f>BRPL_EOD!X14-BRPL_ISGS_exbus!X14</f>
        <v>-5.0053590568097661E-3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-5.7745566442690688E-3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-1.4830326731498644E-3</v>
      </c>
      <c r="V15" s="25">
        <f>BRPL_EOD!V15-BRPL_ISGS_exbus!V15</f>
        <v>6.2367864693442243E-3</v>
      </c>
      <c r="W15" s="25">
        <f>BRPL_EOD!W15-BRPL_ISGS_exbus!W15</f>
        <v>4.4669576059845895E-3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-5.7745566442690688E-3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-1.4830326731498644E-3</v>
      </c>
      <c r="V16" s="25">
        <f>BRPL_EOD!V16-BRPL_ISGS_exbus!V16</f>
        <v>6.2367864693442243E-3</v>
      </c>
      <c r="W16" s="25">
        <f>BRPL_EOD!W16-BRPL_ISGS_exbus!W16</f>
        <v>4.4669576059845895E-3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-5.7745566442690688E-3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-1.4830326731498644E-3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-5.7745566442690688E-3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-1.4830326731498644E-3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-5.7745566442690688E-3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-1.4830326731498644E-3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-5.7745566442690688E-3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-1.4830326731498644E-3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-5.7745566442690688E-3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-1.4830326731498644E-3</v>
      </c>
      <c r="V21" s="25">
        <f>BRPL_EOD!V21-BRPL_ISGS_exbus!V21</f>
        <v>0</v>
      </c>
      <c r="W21" s="25">
        <f>BRPL_EOD!W21-BRPL_ISGS_exbus!W21</f>
        <v>4.4294940796554272E-3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-5.7745566442690688E-3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-1.4830326731498644E-3</v>
      </c>
      <c r="V22" s="25">
        <f>BRPL_EOD!V22-BRPL_ISGS_exbus!V22</f>
        <v>0</v>
      </c>
      <c r="W22" s="25">
        <f>BRPL_EOD!W22-BRPL_ISGS_exbus!W22</f>
        <v>4.4294940796554272E-3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-5.7745566442690688E-3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-1.4830326731498644E-3</v>
      </c>
      <c r="V23" s="25">
        <f>BRPL_EOD!V23-BRPL_ISGS_exbus!V23</f>
        <v>0</v>
      </c>
      <c r="W23" s="25">
        <f>BRPL_EOD!W23-BRPL_ISGS_exbus!W23</f>
        <v>3.7358147980040002E-3</v>
      </c>
      <c r="X23" s="25">
        <f>BRPL_EOD!X23-BRPL_ISGS_exbus!X23</f>
        <v>-3.64792713567752E-3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-5.7745566442690688E-3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-1.4830326731498644E-3</v>
      </c>
      <c r="V24" s="25">
        <f>BRPL_EOD!V24-BRPL_ISGS_exbus!V24</f>
        <v>0</v>
      </c>
      <c r="W24" s="25">
        <f>BRPL_EOD!W24-BRPL_ISGS_exbus!W24</f>
        <v>3.7358147980040002E-3</v>
      </c>
      <c r="X24" s="25">
        <f>BRPL_EOD!X24-BRPL_ISGS_exbus!X24</f>
        <v>-3.64792713567752E-3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-5.7745566442690688E-3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-1.4830326731498644E-3</v>
      </c>
      <c r="V25" s="25">
        <f>BRPL_EOD!V25-BRPL_ISGS_exbus!V25</f>
        <v>0</v>
      </c>
      <c r="W25" s="25">
        <f>BRPL_EOD!W25-BRPL_ISGS_exbus!W25</f>
        <v>3.7358147980040002E-3</v>
      </c>
      <c r="X25" s="25">
        <f>BRPL_EOD!X25-BRPL_ISGS_exbus!X25</f>
        <v>-3.64792713567752E-3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-5.7745566442690688E-3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-1.4830326731498644E-3</v>
      </c>
      <c r="V26" s="25">
        <f>BRPL_EOD!V26-BRPL_ISGS_exbus!V26</f>
        <v>0</v>
      </c>
      <c r="W26" s="25">
        <f>BRPL_EOD!W26-BRPL_ISGS_exbus!W26</f>
        <v>3.7358147980040002E-3</v>
      </c>
      <c r="X26" s="25">
        <f>BRPL_EOD!X26-BRPL_ISGS_exbus!X26</f>
        <v>-3.64792713567752E-3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-5.7745566442690688E-3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-1.4830326731498644E-3</v>
      </c>
      <c r="V27" s="25">
        <f>BRPL_EOD!V27-BRPL_ISGS_exbus!V27</f>
        <v>0</v>
      </c>
      <c r="W27" s="25">
        <f>BRPL_EOD!W27-BRPL_ISGS_exbus!W27</f>
        <v>1.0188410949162119E-2</v>
      </c>
      <c r="X27" s="25">
        <f>BRPL_EOD!X27-BRPL_ISGS_exbus!X27</f>
        <v>-1.019037225657371E-2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-5.7745566442690688E-3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-1.4830326731498644E-3</v>
      </c>
      <c r="V28" s="25">
        <f>BRPL_EOD!V28-BRPL_ISGS_exbus!V28</f>
        <v>0</v>
      </c>
      <c r="W28" s="25">
        <f>BRPL_EOD!W28-BRPL_ISGS_exbus!W28</f>
        <v>1.0188410949162119E-2</v>
      </c>
      <c r="X28" s="25">
        <f>BRPL_EOD!X28-BRPL_ISGS_exbus!X28</f>
        <v>-1.019037225657371E-2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-5.7745566442690688E-3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-1.4830326731498644E-3</v>
      </c>
      <c r="V29" s="25">
        <f>BRPL_EOD!V29-BRPL_ISGS_exbus!V29</f>
        <v>0</v>
      </c>
      <c r="W29" s="25">
        <f>BRPL_EOD!W29-BRPL_ISGS_exbus!W29</f>
        <v>1.0188410949162119E-2</v>
      </c>
      <c r="X29" s="25">
        <f>BRPL_EOD!X29-BRPL_ISGS_exbus!X29</f>
        <v>-1.019037225657371E-2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-5.7745566442690688E-3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-1.4830326731498644E-3</v>
      </c>
      <c r="V30" s="25">
        <f>BRPL_EOD!V30-BRPL_ISGS_exbus!V30</f>
        <v>0</v>
      </c>
      <c r="W30" s="25">
        <f>BRPL_EOD!W30-BRPL_ISGS_exbus!W30</f>
        <v>1.0188410949162119E-2</v>
      </c>
      <c r="X30" s="25">
        <f>BRPL_EOD!X30-BRPL_ISGS_exbus!X30</f>
        <v>-1.019037225657371E-2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-5.7745566442690688E-3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-1.4830326731498644E-3</v>
      </c>
      <c r="V31" s="25">
        <f>BRPL_EOD!V31-BRPL_ISGS_exbus!V31</f>
        <v>0</v>
      </c>
      <c r="W31" s="25">
        <f>BRPL_EOD!W31-BRPL_ISGS_exbus!W31</f>
        <v>1.0188410949162119E-2</v>
      </c>
      <c r="X31" s="25">
        <f>BRPL_EOD!X31-BRPL_ISGS_exbus!X31</f>
        <v>-1.019037225657371E-2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-5.7745566442690688E-3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-1.4830326731498644E-3</v>
      </c>
      <c r="V32" s="25">
        <f>BRPL_EOD!V32-BRPL_ISGS_exbus!V32</f>
        <v>0</v>
      </c>
      <c r="W32" s="25">
        <f>BRPL_EOD!W32-BRPL_ISGS_exbus!W32</f>
        <v>1.0188410949162119E-2</v>
      </c>
      <c r="X32" s="25">
        <f>BRPL_EOD!X32-BRPL_ISGS_exbus!X32</f>
        <v>-1.019037225657371E-2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-5.7745566442690688E-3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-1.4830326731498644E-3</v>
      </c>
      <c r="V33" s="25">
        <f>BRPL_EOD!V33-BRPL_ISGS_exbus!V33</f>
        <v>0</v>
      </c>
      <c r="W33" s="25">
        <f>BRPL_EOD!W33-BRPL_ISGS_exbus!W33</f>
        <v>3.7358147980040002E-3</v>
      </c>
      <c r="X33" s="25">
        <f>BRPL_EOD!X33-BRPL_ISGS_exbus!X33</f>
        <v>-3.64792713567752E-3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-5.7745566442690688E-3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-1.4830326731498644E-3</v>
      </c>
      <c r="V34" s="25">
        <f>BRPL_EOD!V34-BRPL_ISGS_exbus!V34</f>
        <v>0</v>
      </c>
      <c r="W34" s="25">
        <f>BRPL_EOD!W34-BRPL_ISGS_exbus!W34</f>
        <v>3.7358147980040002E-3</v>
      </c>
      <c r="X34" s="25">
        <f>BRPL_EOD!X34-BRPL_ISGS_exbus!X34</f>
        <v>-3.64792713567752E-3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-5.7745566442690688E-3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-1.4830326731498644E-3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-3.64792713567752E-3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-5.7745566442690688E-3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-1.4830326731498644E-3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-5.7745566442690688E-3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-1.4830326731498644E-3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-5.7745566442690688E-3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-1.4830326731498644E-3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1.6325612772636333E-3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1.6325612772636333E-3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1.6325612772636333E-3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1.6325612772636333E-3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1.6325612772636333E-3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-2.153276725437081E-3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1.6325612772636333E-3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-2.153276725437081E-3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1.6325612772636333E-3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-2.153276725437081E-3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1.6325612772636333E-3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-2.153276725437081E-3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1.6325612772636333E-3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-2.153276725437081E-3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1.6325612772636333E-3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-2.153276725437081E-3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1.6325612772636333E-3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-2.153276725437081E-3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1.6325612772636333E-3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-2.153276725437081E-3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1.6325612772636333E-3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-2.153276725437081E-3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1.6325612772636333E-3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-2.153276725437081E-3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1.6325612772636333E-3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-2.153276725437081E-3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1.6325612772636333E-3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-2.0802075299712897E-3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1.6325612772636333E-3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-2.153276725437081E-3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1.6325612772636333E-3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-2.153276725437081E-3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1.6325612772636333E-3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-2.0802075299712897E-3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1.6325612772636333E-3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-1.9480007878627248E-3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1.6325612772636333E-3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-1.7283662948059941E-3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1.6325612772636333E-3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-1.4829068372748111E-3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4.3918918918919303E-3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-1.4829068372748111E-3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-5.9400621995990832E-3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4.3918918918919303E-3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-1.4829068372748111E-3</v>
      </c>
      <c r="V62" s="25">
        <f>BRPL_EOD!V62-BRPL_ISGS_exbus!V62</f>
        <v>6.2632696390672038E-3</v>
      </c>
      <c r="W62" s="25">
        <f>BRPL_EOD!W62-BRPL_ISGS_exbus!W62</f>
        <v>0</v>
      </c>
      <c r="X62" s="25">
        <f>BRPL_EOD!X62-BRPL_ISGS_exbus!X62</f>
        <v>-5.9400621995990832E-3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4.3918918918919303E-3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-1.4829068372748111E-3</v>
      </c>
      <c r="V63" s="25">
        <f>BRPL_EOD!V63-BRPL_ISGS_exbus!V63</f>
        <v>0</v>
      </c>
      <c r="W63" s="25">
        <f>BRPL_EOD!W63-BRPL_ISGS_exbus!W63</f>
        <v>1.0192034139400619E-2</v>
      </c>
      <c r="X63" s="25">
        <f>BRPL_EOD!X63-BRPL_ISGS_exbus!X63</f>
        <v>-1.0191608052387835E-2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4.3918918918919303E-3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-1.4829068372748111E-3</v>
      </c>
      <c r="V64" s="25">
        <f>BRPL_EOD!V64-BRPL_ISGS_exbus!V64</f>
        <v>0</v>
      </c>
      <c r="W64" s="25">
        <f>BRPL_EOD!W64-BRPL_ISGS_exbus!W64</f>
        <v>1.0192034139400619E-2</v>
      </c>
      <c r="X64" s="25">
        <f>BRPL_EOD!X64-BRPL_ISGS_exbus!X64</f>
        <v>-1.0191608052387835E-2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4.3918918918919303E-3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-1.4829068372748111E-3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4.3918918918919303E-3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-1.4829068372748111E-3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-5.9400621995990832E-3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4.3913994169102466E-3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-1.4829068372748111E-3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-5.9400621995990832E-3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4.3913994169102466E-3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-1.4829068372748111E-3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-5.9400621995990832E-3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4.3913994169102466E-3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-1.4829068372748111E-3</v>
      </c>
      <c r="V69" s="25">
        <f>BRPL_EOD!V69-BRPL_ISGS_exbus!V69</f>
        <v>0</v>
      </c>
      <c r="W69" s="25">
        <f>BRPL_EOD!W69-BRPL_ISGS_exbus!W69</f>
        <v>4.4318793753372887E-3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4.3913994169102466E-3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-1.4829068372748111E-3</v>
      </c>
      <c r="V70" s="25">
        <f>BRPL_EOD!V70-BRPL_ISGS_exbus!V70</f>
        <v>0</v>
      </c>
      <c r="W70" s="25">
        <f>BRPL_EOD!W70-BRPL_ISGS_exbus!W70</f>
        <v>4.4318793753372887E-3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4.3913994169102466E-3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-1.4829068372748111E-3</v>
      </c>
      <c r="V71" s="25">
        <f>BRPL_EOD!V71-BRPL_ISGS_exbus!V71</f>
        <v>0</v>
      </c>
      <c r="W71" s="25">
        <f>BRPL_EOD!W71-BRPL_ISGS_exbus!W71</f>
        <v>4.4318793753372887E-3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4.3913994169102466E-3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-1.4829068372748111E-3</v>
      </c>
      <c r="V72" s="25">
        <f>BRPL_EOD!V72-BRPL_ISGS_exbus!V72</f>
        <v>0</v>
      </c>
      <c r="W72" s="25">
        <f>BRPL_EOD!W72-BRPL_ISGS_exbus!W72</f>
        <v>3.7375113533144599E-3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4.3913994169102466E-3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-1.4829068372748111E-3</v>
      </c>
      <c r="V73" s="25">
        <f>BRPL_EOD!V73-BRPL_ISGS_exbus!V73</f>
        <v>0</v>
      </c>
      <c r="W73" s="25">
        <f>BRPL_EOD!W73-BRPL_ISGS_exbus!W73</f>
        <v>1.0192034139400619E-2</v>
      </c>
      <c r="X73" s="25">
        <f>BRPL_EOD!X73-BRPL_ISGS_exbus!X73</f>
        <v>-1.0191608052387835E-2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4.3913994169102466E-3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-1.4829068372748111E-3</v>
      </c>
      <c r="V74" s="25">
        <f>BRPL_EOD!V74-BRPL_ISGS_exbus!V74</f>
        <v>0</v>
      </c>
      <c r="W74" s="25">
        <f>BRPL_EOD!W74-BRPL_ISGS_exbus!W74</f>
        <v>1.0192034139400619E-2</v>
      </c>
      <c r="X74" s="25">
        <f>BRPL_EOD!X74-BRPL_ISGS_exbus!X74</f>
        <v>-1.0191608052387835E-2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4.2852062588885076E-3</v>
      </c>
      <c r="O75" s="25">
        <f>BRPL_EOD!O75-BRPL_ISGS_exbus!O75</f>
        <v>-5.7745566442690688E-3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-4.3981083404975863E-3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-1.4829068372748111E-3</v>
      </c>
      <c r="V75" s="25">
        <f>BRPL_EOD!V75-BRPL_ISGS_exbus!V75</f>
        <v>0</v>
      </c>
      <c r="W75" s="25">
        <f>BRPL_EOD!W75-BRPL_ISGS_exbus!W75</f>
        <v>4.3907971484120623E-3</v>
      </c>
      <c r="X75" s="25">
        <f>BRPL_EOD!X75-BRPL_ISGS_exbus!X75</f>
        <v>-4.3926131511540234E-3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4.2852062588885076E-3</v>
      </c>
      <c r="O76" s="25">
        <f>BRPL_EOD!O76-BRPL_ISGS_exbus!O76</f>
        <v>-5.7745566442690688E-3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-4.3981083404975863E-3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-1.4829068372748111E-3</v>
      </c>
      <c r="V76" s="25">
        <f>BRPL_EOD!V76-BRPL_ISGS_exbus!V76</f>
        <v>0</v>
      </c>
      <c r="W76" s="25">
        <f>BRPL_EOD!W76-BRPL_ISGS_exbus!W76</f>
        <v>8.7833282255580514E-3</v>
      </c>
      <c r="X76" s="25">
        <f>BRPL_EOD!X76-BRPL_ISGS_exbus!X76</f>
        <v>-4.3923084961861036E-3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8.2929456111990874E-4</v>
      </c>
      <c r="M77" s="25">
        <f>BRPL_EOD!M77-BRPL_ISGS_exbus!M77</f>
        <v>0</v>
      </c>
      <c r="N77" s="25">
        <f>BRPL_EOD!N77-BRPL_ISGS_exbus!N77</f>
        <v>4.2852062588885076E-3</v>
      </c>
      <c r="O77" s="25">
        <f>BRPL_EOD!O77-BRPL_ISGS_exbus!O77</f>
        <v>-5.7745566442690688E-3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-1.4829068372748111E-3</v>
      </c>
      <c r="V77" s="25">
        <f>BRPL_EOD!V77-BRPL_ISGS_exbus!V77</f>
        <v>0</v>
      </c>
      <c r="W77" s="25">
        <f>BRPL_EOD!W77-BRPL_ISGS_exbus!W77</f>
        <v>8.7833282255580514E-3</v>
      </c>
      <c r="X77" s="25">
        <f>BRPL_EOD!X77-BRPL_ISGS_exbus!X77</f>
        <v>-4.3923084961861036E-3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8.2929456111990874E-4</v>
      </c>
      <c r="M78" s="25">
        <f>BRPL_EOD!M78-BRPL_ISGS_exbus!M78</f>
        <v>0</v>
      </c>
      <c r="N78" s="25">
        <f>BRPL_EOD!N78-BRPL_ISGS_exbus!N78</f>
        <v>4.2852062588885076E-3</v>
      </c>
      <c r="O78" s="25">
        <f>BRPL_EOD!O78-BRPL_ISGS_exbus!O78</f>
        <v>-5.7745566442690688E-3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-1.4829068372748111E-3</v>
      </c>
      <c r="V78" s="25">
        <f>BRPL_EOD!V78-BRPL_ISGS_exbus!V78</f>
        <v>0</v>
      </c>
      <c r="W78" s="25">
        <f>BRPL_EOD!W78-BRPL_ISGS_exbus!W78</f>
        <v>8.7833282255580514E-3</v>
      </c>
      <c r="X78" s="25">
        <f>BRPL_EOD!X78-BRPL_ISGS_exbus!X78</f>
        <v>-4.3923084961861036E-3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8.2929456111990874E-4</v>
      </c>
      <c r="M79" s="25">
        <f>BRPL_EOD!M79-BRPL_ISGS_exbus!M79</f>
        <v>0</v>
      </c>
      <c r="N79" s="25">
        <f>BRPL_EOD!N79-BRPL_ISGS_exbus!N79</f>
        <v>4.2852062588885076E-3</v>
      </c>
      <c r="O79" s="25">
        <f>BRPL_EOD!O79-BRPL_ISGS_exbus!O79</f>
        <v>-5.7745566442690688E-3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-1.4829068372748111E-3</v>
      </c>
      <c r="V79" s="25">
        <f>BRPL_EOD!V79-BRPL_ISGS_exbus!V79</f>
        <v>0</v>
      </c>
      <c r="W79" s="25">
        <f>BRPL_EOD!W79-BRPL_ISGS_exbus!W79</f>
        <v>8.7833282255580514E-3</v>
      </c>
      <c r="X79" s="25">
        <f>BRPL_EOD!X79-BRPL_ISGS_exbus!X79</f>
        <v>-4.3923084961861036E-3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7.9225132522537933E-3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4.2852062588885076E-3</v>
      </c>
      <c r="O80" s="25">
        <f>BRPL_EOD!O80-BRPL_ISGS_exbus!O80</f>
        <v>-5.7745566442690688E-3</v>
      </c>
      <c r="P80" s="25">
        <f>BRPL_EOD!P80-BRPL_ISGS_exbus!P80</f>
        <v>0</v>
      </c>
      <c r="Q80" s="25">
        <f>BRPL_EOD!Q80-BRPL_ISGS_exbus!Q80</f>
        <v>-4.3903688524586926E-3</v>
      </c>
      <c r="R80" s="25">
        <f>BRPL_EOD!R80-BRPL_ISGS_exbus!R80</f>
        <v>-4.3930635838158594E-3</v>
      </c>
      <c r="S80" s="25">
        <f>BRPL_EOD!S80-BRPL_ISGS_exbus!S80</f>
        <v>4.3945469125894476E-3</v>
      </c>
      <c r="T80" s="25">
        <f>BRPL_EOD!T80-BRPL_ISGS_exbus!T80</f>
        <v>0</v>
      </c>
      <c r="U80" s="25">
        <f>BRPL_EOD!U80-BRPL_ISGS_exbus!U80</f>
        <v>-1.4829068372748111E-3</v>
      </c>
      <c r="V80" s="25">
        <f>BRPL_EOD!V80-BRPL_ISGS_exbus!V80</f>
        <v>0</v>
      </c>
      <c r="W80" s="25">
        <f>BRPL_EOD!W80-BRPL_ISGS_exbus!W80</f>
        <v>8.7833282255580514E-3</v>
      </c>
      <c r="X80" s="25">
        <f>BRPL_EOD!X80-BRPL_ISGS_exbus!X80</f>
        <v>-4.3923084961861036E-3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4.2852062588885076E-3</v>
      </c>
      <c r="O81" s="25">
        <f>BRPL_EOD!O81-BRPL_ISGS_exbus!O81</f>
        <v>-5.7745566442690688E-3</v>
      </c>
      <c r="P81" s="25">
        <f>BRPL_EOD!P81-BRPL_ISGS_exbus!P81</f>
        <v>0</v>
      </c>
      <c r="Q81" s="25">
        <f>BRPL_EOD!Q81-BRPL_ISGS_exbus!Q81</f>
        <v>-4.3903688524586926E-3</v>
      </c>
      <c r="R81" s="25">
        <f>BRPL_EOD!R81-BRPL_ISGS_exbus!R81</f>
        <v>-4.3930635838158594E-3</v>
      </c>
      <c r="S81" s="25">
        <f>BRPL_EOD!S81-BRPL_ISGS_exbus!S81</f>
        <v>4.3945469125894476E-3</v>
      </c>
      <c r="T81" s="25">
        <f>BRPL_EOD!T81-BRPL_ISGS_exbus!T81</f>
        <v>0</v>
      </c>
      <c r="U81" s="25">
        <f>BRPL_EOD!U81-BRPL_ISGS_exbus!U81</f>
        <v>-1.4829068372748111E-3</v>
      </c>
      <c r="V81" s="25">
        <f>BRPL_EOD!V81-BRPL_ISGS_exbus!V81</f>
        <v>0</v>
      </c>
      <c r="W81" s="25">
        <f>BRPL_EOD!W81-BRPL_ISGS_exbus!W81</f>
        <v>8.7833282255580514E-3</v>
      </c>
      <c r="X81" s="25">
        <f>BRPL_EOD!X81-BRPL_ISGS_exbus!X81</f>
        <v>-4.3923084961861036E-3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4.2852062588885076E-3</v>
      </c>
      <c r="O82" s="25">
        <f>BRPL_EOD!O82-BRPL_ISGS_exbus!O82</f>
        <v>-5.7745566442690688E-3</v>
      </c>
      <c r="P82" s="25">
        <f>BRPL_EOD!P82-BRPL_ISGS_exbus!P82</f>
        <v>0</v>
      </c>
      <c r="Q82" s="25">
        <f>BRPL_EOD!Q82-BRPL_ISGS_exbus!Q82</f>
        <v>-4.3903688524586926E-3</v>
      </c>
      <c r="R82" s="25">
        <f>BRPL_EOD!R82-BRPL_ISGS_exbus!R82</f>
        <v>-4.3930635838158594E-3</v>
      </c>
      <c r="S82" s="25">
        <f>BRPL_EOD!S82-BRPL_ISGS_exbus!S82</f>
        <v>4.3945469125894476E-3</v>
      </c>
      <c r="T82" s="25">
        <f>BRPL_EOD!T82-BRPL_ISGS_exbus!T82</f>
        <v>0</v>
      </c>
      <c r="U82" s="25">
        <f>BRPL_EOD!U82-BRPL_ISGS_exbus!U82</f>
        <v>-1.4829068372748111E-3</v>
      </c>
      <c r="V82" s="25">
        <f>BRPL_EOD!V82-BRPL_ISGS_exbus!V82</f>
        <v>0</v>
      </c>
      <c r="W82" s="25">
        <f>BRPL_EOD!W82-BRPL_ISGS_exbus!W82</f>
        <v>8.7833282255580514E-3</v>
      </c>
      <c r="X82" s="25">
        <f>BRPL_EOD!X82-BRPL_ISGS_exbus!X82</f>
        <v>-4.3923084961861036E-3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4.2852062588885076E-3</v>
      </c>
      <c r="O83" s="25">
        <f>BRPL_EOD!O83-BRPL_ISGS_exbus!O83</f>
        <v>-5.7745566442690688E-3</v>
      </c>
      <c r="P83" s="25">
        <f>BRPL_EOD!P83-BRPL_ISGS_exbus!P83</f>
        <v>0</v>
      </c>
      <c r="Q83" s="25">
        <f>BRPL_EOD!Q83-BRPL_ISGS_exbus!Q83</f>
        <v>-4.3903688524586926E-3</v>
      </c>
      <c r="R83" s="25">
        <f>BRPL_EOD!R83-BRPL_ISGS_exbus!R83</f>
        <v>-4.3930635838158594E-3</v>
      </c>
      <c r="S83" s="25">
        <f>BRPL_EOD!S83-BRPL_ISGS_exbus!S83</f>
        <v>4.3945469125894476E-3</v>
      </c>
      <c r="T83" s="25">
        <f>BRPL_EOD!T83-BRPL_ISGS_exbus!T83</f>
        <v>0</v>
      </c>
      <c r="U83" s="25">
        <f>BRPL_EOD!U83-BRPL_ISGS_exbus!U83</f>
        <v>-1.4829068372748111E-3</v>
      </c>
      <c r="V83" s="25">
        <f>BRPL_EOD!V83-BRPL_ISGS_exbus!V83</f>
        <v>0</v>
      </c>
      <c r="W83" s="25">
        <f>BRPL_EOD!W83-BRPL_ISGS_exbus!W83</f>
        <v>8.7833282255580514E-3</v>
      </c>
      <c r="X83" s="25">
        <f>BRPL_EOD!X83-BRPL_ISGS_exbus!X83</f>
        <v>-4.3923084961861036E-3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4.2852062588885076E-3</v>
      </c>
      <c r="O84" s="25">
        <f>BRPL_EOD!O84-BRPL_ISGS_exbus!O84</f>
        <v>-5.7745566442690688E-3</v>
      </c>
      <c r="P84" s="25">
        <f>BRPL_EOD!P84-BRPL_ISGS_exbus!P84</f>
        <v>0</v>
      </c>
      <c r="Q84" s="25">
        <f>BRPL_EOD!Q84-BRPL_ISGS_exbus!Q84</f>
        <v>-4.3903688524586926E-3</v>
      </c>
      <c r="R84" s="25">
        <f>BRPL_EOD!R84-BRPL_ISGS_exbus!R84</f>
        <v>-4.3930635838158594E-3</v>
      </c>
      <c r="S84" s="25">
        <f>BRPL_EOD!S84-BRPL_ISGS_exbus!S84</f>
        <v>4.3945469125894476E-3</v>
      </c>
      <c r="T84" s="25">
        <f>BRPL_EOD!T84-BRPL_ISGS_exbus!T84</f>
        <v>0</v>
      </c>
      <c r="U84" s="25">
        <f>BRPL_EOD!U84-BRPL_ISGS_exbus!U84</f>
        <v>-1.4829068372748111E-3</v>
      </c>
      <c r="V84" s="25">
        <f>BRPL_EOD!V84-BRPL_ISGS_exbus!V84</f>
        <v>0</v>
      </c>
      <c r="W84" s="25">
        <f>BRPL_EOD!W84-BRPL_ISGS_exbus!W84</f>
        <v>8.7833282255580514E-3</v>
      </c>
      <c r="X84" s="25">
        <f>BRPL_EOD!X84-BRPL_ISGS_exbus!X84</f>
        <v>-4.3923084961861036E-3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4.2852062588885076E-3</v>
      </c>
      <c r="O85" s="25">
        <f>BRPL_EOD!O85-BRPL_ISGS_exbus!O85</f>
        <v>-5.7745566442690688E-3</v>
      </c>
      <c r="P85" s="25">
        <f>BRPL_EOD!P85-BRPL_ISGS_exbus!P85</f>
        <v>0</v>
      </c>
      <c r="Q85" s="25">
        <f>BRPL_EOD!Q85-BRPL_ISGS_exbus!Q85</f>
        <v>-4.3903688524586926E-3</v>
      </c>
      <c r="R85" s="25">
        <f>BRPL_EOD!R85-BRPL_ISGS_exbus!R85</f>
        <v>-4.3930635838158594E-3</v>
      </c>
      <c r="S85" s="25">
        <f>BRPL_EOD!S85-BRPL_ISGS_exbus!S85</f>
        <v>4.3945469125894476E-3</v>
      </c>
      <c r="T85" s="25">
        <f>BRPL_EOD!T85-BRPL_ISGS_exbus!T85</f>
        <v>0</v>
      </c>
      <c r="U85" s="25">
        <f>BRPL_EOD!U85-BRPL_ISGS_exbus!U85</f>
        <v>-1.4829068372748111E-3</v>
      </c>
      <c r="V85" s="25">
        <f>BRPL_EOD!V85-BRPL_ISGS_exbus!V85</f>
        <v>0</v>
      </c>
      <c r="W85" s="25">
        <f>BRPL_EOD!W85-BRPL_ISGS_exbus!W85</f>
        <v>8.7833282255580514E-3</v>
      </c>
      <c r="X85" s="25">
        <f>BRPL_EOD!X85-BRPL_ISGS_exbus!X85</f>
        <v>-4.3923084961861036E-3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4.2852062588885076E-3</v>
      </c>
      <c r="O86" s="25">
        <f>BRPL_EOD!O86-BRPL_ISGS_exbus!O86</f>
        <v>-5.7745566442690688E-3</v>
      </c>
      <c r="P86" s="25">
        <f>BRPL_EOD!P86-BRPL_ISGS_exbus!P86</f>
        <v>0</v>
      </c>
      <c r="Q86" s="25">
        <f>BRPL_EOD!Q86-BRPL_ISGS_exbus!Q86</f>
        <v>-4.3903688524586926E-3</v>
      </c>
      <c r="R86" s="25">
        <f>BRPL_EOD!R86-BRPL_ISGS_exbus!R86</f>
        <v>-4.3930635838158594E-3</v>
      </c>
      <c r="S86" s="25">
        <f>BRPL_EOD!S86-BRPL_ISGS_exbus!S86</f>
        <v>4.3945469125894476E-3</v>
      </c>
      <c r="T86" s="25">
        <f>BRPL_EOD!T86-BRPL_ISGS_exbus!T86</f>
        <v>0</v>
      </c>
      <c r="U86" s="25">
        <f>BRPL_EOD!U86-BRPL_ISGS_exbus!U86</f>
        <v>-1.4829068372748111E-3</v>
      </c>
      <c r="V86" s="25">
        <f>BRPL_EOD!V86-BRPL_ISGS_exbus!V86</f>
        <v>0</v>
      </c>
      <c r="W86" s="25">
        <f>BRPL_EOD!W86-BRPL_ISGS_exbus!W86</f>
        <v>8.7833282255580514E-3</v>
      </c>
      <c r="X86" s="25">
        <f>BRPL_EOD!X86-BRPL_ISGS_exbus!X86</f>
        <v>-4.3923084961861036E-3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4.2852062588885076E-3</v>
      </c>
      <c r="O87" s="25">
        <f>BRPL_EOD!O87-BRPL_ISGS_exbus!O87</f>
        <v>-5.7745566442690688E-3</v>
      </c>
      <c r="P87" s="25">
        <f>BRPL_EOD!P87-BRPL_ISGS_exbus!P87</f>
        <v>0</v>
      </c>
      <c r="Q87" s="25">
        <f>BRPL_EOD!Q87-BRPL_ISGS_exbus!Q87</f>
        <v>-4.3903688524586926E-3</v>
      </c>
      <c r="R87" s="25">
        <f>BRPL_EOD!R87-BRPL_ISGS_exbus!R87</f>
        <v>-4.3930635838158594E-3</v>
      </c>
      <c r="S87" s="25">
        <f>BRPL_EOD!S87-BRPL_ISGS_exbus!S87</f>
        <v>4.3945469125894476E-3</v>
      </c>
      <c r="T87" s="25">
        <f>BRPL_EOD!T87-BRPL_ISGS_exbus!T87</f>
        <v>0</v>
      </c>
      <c r="U87" s="25">
        <f>BRPL_EOD!U87-BRPL_ISGS_exbus!U87</f>
        <v>-1.4829068372748111E-3</v>
      </c>
      <c r="V87" s="25">
        <f>BRPL_EOD!V87-BRPL_ISGS_exbus!V87</f>
        <v>0</v>
      </c>
      <c r="W87" s="25">
        <f>BRPL_EOD!W87-BRPL_ISGS_exbus!W87</f>
        <v>8.7833282255580514E-3</v>
      </c>
      <c r="X87" s="25">
        <f>BRPL_EOD!X87-BRPL_ISGS_exbus!X87</f>
        <v>-4.3923084961861036E-3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4.2852062588885076E-3</v>
      </c>
      <c r="O88" s="25">
        <f>BRPL_EOD!O88-BRPL_ISGS_exbus!O88</f>
        <v>-5.7745566442690688E-3</v>
      </c>
      <c r="P88" s="25">
        <f>BRPL_EOD!P88-BRPL_ISGS_exbus!P88</f>
        <v>0</v>
      </c>
      <c r="Q88" s="25">
        <f>BRPL_EOD!Q88-BRPL_ISGS_exbus!Q88</f>
        <v>-4.3903688524586926E-3</v>
      </c>
      <c r="R88" s="25">
        <f>BRPL_EOD!R88-BRPL_ISGS_exbus!R88</f>
        <v>-4.3930635838158594E-3</v>
      </c>
      <c r="S88" s="25">
        <f>BRPL_EOD!S88-BRPL_ISGS_exbus!S88</f>
        <v>4.3945469125894476E-3</v>
      </c>
      <c r="T88" s="25">
        <f>BRPL_EOD!T88-BRPL_ISGS_exbus!T88</f>
        <v>0</v>
      </c>
      <c r="U88" s="25">
        <f>BRPL_EOD!U88-BRPL_ISGS_exbus!U88</f>
        <v>-1.4829068372748111E-3</v>
      </c>
      <c r="V88" s="25">
        <f>BRPL_EOD!V88-BRPL_ISGS_exbus!V88</f>
        <v>0</v>
      </c>
      <c r="W88" s="25">
        <f>BRPL_EOD!W88-BRPL_ISGS_exbus!W88</f>
        <v>8.7833282255580514E-3</v>
      </c>
      <c r="X88" s="25">
        <f>BRPL_EOD!X88-BRPL_ISGS_exbus!X88</f>
        <v>-4.3923084961861036E-3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4.2852062588885076E-3</v>
      </c>
      <c r="O89" s="25">
        <f>BRPL_EOD!O89-BRPL_ISGS_exbus!O89</f>
        <v>-5.7745566442690688E-3</v>
      </c>
      <c r="P89" s="25">
        <f>BRPL_EOD!P89-BRPL_ISGS_exbus!P89</f>
        <v>0</v>
      </c>
      <c r="Q89" s="25">
        <f>BRPL_EOD!Q89-BRPL_ISGS_exbus!Q89</f>
        <v>-4.3903688524586926E-3</v>
      </c>
      <c r="R89" s="25">
        <f>BRPL_EOD!R89-BRPL_ISGS_exbus!R89</f>
        <v>-4.3930635838158594E-3</v>
      </c>
      <c r="S89" s="25">
        <f>BRPL_EOD!S89-BRPL_ISGS_exbus!S89</f>
        <v>4.3945469125894476E-3</v>
      </c>
      <c r="T89" s="25">
        <f>BRPL_EOD!T89-BRPL_ISGS_exbus!T89</f>
        <v>0</v>
      </c>
      <c r="U89" s="25">
        <f>BRPL_EOD!U89-BRPL_ISGS_exbus!U89</f>
        <v>-1.4829068372748111E-3</v>
      </c>
      <c r="V89" s="25">
        <f>BRPL_EOD!V89-BRPL_ISGS_exbus!V89</f>
        <v>0</v>
      </c>
      <c r="W89" s="25">
        <f>BRPL_EOD!W89-BRPL_ISGS_exbus!W89</f>
        <v>8.7833282255580514E-3</v>
      </c>
      <c r="X89" s="25">
        <f>BRPL_EOD!X89-BRPL_ISGS_exbus!X89</f>
        <v>-4.3923084961861036E-3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4.2852062588885076E-3</v>
      </c>
      <c r="O90" s="25">
        <f>BRPL_EOD!O90-BRPL_ISGS_exbus!O90</f>
        <v>-5.7745566442690688E-3</v>
      </c>
      <c r="P90" s="25">
        <f>BRPL_EOD!P90-BRPL_ISGS_exbus!P90</f>
        <v>0</v>
      </c>
      <c r="Q90" s="25">
        <f>BRPL_EOD!Q90-BRPL_ISGS_exbus!Q90</f>
        <v>-4.3903688524586926E-3</v>
      </c>
      <c r="R90" s="25">
        <f>BRPL_EOD!R90-BRPL_ISGS_exbus!R90</f>
        <v>-4.3930635838158594E-3</v>
      </c>
      <c r="S90" s="25">
        <f>BRPL_EOD!S90-BRPL_ISGS_exbus!S90</f>
        <v>4.3945469125894476E-3</v>
      </c>
      <c r="T90" s="25">
        <f>BRPL_EOD!T90-BRPL_ISGS_exbus!T90</f>
        <v>0</v>
      </c>
      <c r="U90" s="25">
        <f>BRPL_EOD!U90-BRPL_ISGS_exbus!U90</f>
        <v>-1.4829068372748111E-3</v>
      </c>
      <c r="V90" s="25">
        <f>BRPL_EOD!V90-BRPL_ISGS_exbus!V90</f>
        <v>0</v>
      </c>
      <c r="W90" s="25">
        <f>BRPL_EOD!W90-BRPL_ISGS_exbus!W90</f>
        <v>8.7833282255580514E-3</v>
      </c>
      <c r="X90" s="25">
        <f>BRPL_EOD!X90-BRPL_ISGS_exbus!X90</f>
        <v>-4.3923084961861036E-3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8.2929456111990874E-4</v>
      </c>
      <c r="M91" s="25">
        <f>BRPL_EOD!M91-BRPL_ISGS_exbus!M91</f>
        <v>0</v>
      </c>
      <c r="N91" s="25">
        <f>BRPL_EOD!N91-BRPL_ISGS_exbus!N91</f>
        <v>4.2852062588885076E-3</v>
      </c>
      <c r="O91" s="25">
        <f>BRPL_EOD!O91-BRPL_ISGS_exbus!O91</f>
        <v>-5.7745566442690688E-3</v>
      </c>
      <c r="P91" s="25">
        <f>BRPL_EOD!P91-BRPL_ISGS_exbus!P91</f>
        <v>0</v>
      </c>
      <c r="Q91" s="25">
        <f>BRPL_EOD!Q91-BRPL_ISGS_exbus!Q91</f>
        <v>-4.9101123595516327E-3</v>
      </c>
      <c r="R91" s="25">
        <f>BRPL_EOD!R91-BRPL_ISGS_exbus!R91</f>
        <v>0</v>
      </c>
      <c r="S91" s="25">
        <f>BRPL_EOD!S91-BRPL_ISGS_exbus!S91</f>
        <v>-4.8753339269804741E-3</v>
      </c>
      <c r="T91" s="25">
        <f>BRPL_EOD!T91-BRPL_ISGS_exbus!T91</f>
        <v>0</v>
      </c>
      <c r="U91" s="25">
        <f>BRPL_EOD!U91-BRPL_ISGS_exbus!U91</f>
        <v>-1.4829068372748111E-3</v>
      </c>
      <c r="V91" s="25">
        <f>BRPL_EOD!V91-BRPL_ISGS_exbus!V91</f>
        <v>0</v>
      </c>
      <c r="W91" s="25">
        <f>BRPL_EOD!W91-BRPL_ISGS_exbus!W91</f>
        <v>8.7833282255580514E-3</v>
      </c>
      <c r="X91" s="25">
        <f>BRPL_EOD!X91-BRPL_ISGS_exbus!X91</f>
        <v>-4.3923084961861036E-3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8.2929456111990874E-4</v>
      </c>
      <c r="M92" s="25">
        <f>BRPL_EOD!M92-BRPL_ISGS_exbus!M92</f>
        <v>0</v>
      </c>
      <c r="N92" s="25">
        <f>BRPL_EOD!N92-BRPL_ISGS_exbus!N92</f>
        <v>4.2852062588885076E-3</v>
      </c>
      <c r="O92" s="25">
        <f>BRPL_EOD!O92-BRPL_ISGS_exbus!O92</f>
        <v>-5.7745566442690688E-3</v>
      </c>
      <c r="P92" s="25">
        <f>BRPL_EOD!P92-BRPL_ISGS_exbus!P92</f>
        <v>0</v>
      </c>
      <c r="Q92" s="25">
        <f>BRPL_EOD!Q92-BRPL_ISGS_exbus!Q92</f>
        <v>-4.9112764739565051E-3</v>
      </c>
      <c r="R92" s="25">
        <f>BRPL_EOD!R92-BRPL_ISGS_exbus!R92</f>
        <v>0</v>
      </c>
      <c r="S92" s="25">
        <f>BRPL_EOD!S92-BRPL_ISGS_exbus!S92</f>
        <v>-4.8753339269804741E-3</v>
      </c>
      <c r="T92" s="25">
        <f>BRPL_EOD!T92-BRPL_ISGS_exbus!T92</f>
        <v>0</v>
      </c>
      <c r="U92" s="25">
        <f>BRPL_EOD!U92-BRPL_ISGS_exbus!U92</f>
        <v>-1.4829068372748111E-3</v>
      </c>
      <c r="V92" s="25">
        <f>BRPL_EOD!V92-BRPL_ISGS_exbus!V92</f>
        <v>0</v>
      </c>
      <c r="W92" s="25">
        <f>BRPL_EOD!W92-BRPL_ISGS_exbus!W92</f>
        <v>8.7833282255580514E-3</v>
      </c>
      <c r="X92" s="25">
        <f>BRPL_EOD!X92-BRPL_ISGS_exbus!X92</f>
        <v>-4.3923084961861036E-3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8.2929456111990874E-4</v>
      </c>
      <c r="M93" s="25">
        <f>BRPL_EOD!M93-BRPL_ISGS_exbus!M93</f>
        <v>0</v>
      </c>
      <c r="N93" s="25">
        <f>BRPL_EOD!N93-BRPL_ISGS_exbus!N93</f>
        <v>4.2852062588885076E-3</v>
      </c>
      <c r="O93" s="25">
        <f>BRPL_EOD!O93-BRPL_ISGS_exbus!O93</f>
        <v>-5.7745566442690688E-3</v>
      </c>
      <c r="P93" s="25">
        <f>BRPL_EOD!P93-BRPL_ISGS_exbus!P93</f>
        <v>0</v>
      </c>
      <c r="Q93" s="25">
        <f>BRPL_EOD!Q93-BRPL_ISGS_exbus!Q93</f>
        <v>-4.9112764739565051E-3</v>
      </c>
      <c r="R93" s="25">
        <f>BRPL_EOD!R93-BRPL_ISGS_exbus!R93</f>
        <v>0</v>
      </c>
      <c r="S93" s="25">
        <f>BRPL_EOD!S93-BRPL_ISGS_exbus!S93</f>
        <v>-4.8753339269804741E-3</v>
      </c>
      <c r="T93" s="25">
        <f>BRPL_EOD!T93-BRPL_ISGS_exbus!T93</f>
        <v>0</v>
      </c>
      <c r="U93" s="25">
        <f>BRPL_EOD!U93-BRPL_ISGS_exbus!U93</f>
        <v>-1.4829068372748111E-3</v>
      </c>
      <c r="V93" s="25">
        <f>BRPL_EOD!V93-BRPL_ISGS_exbus!V93</f>
        <v>0</v>
      </c>
      <c r="W93" s="25">
        <f>BRPL_EOD!W93-BRPL_ISGS_exbus!W93</f>
        <v>8.7833282255580514E-3</v>
      </c>
      <c r="X93" s="25">
        <f>BRPL_EOD!X93-BRPL_ISGS_exbus!X93</f>
        <v>-4.3923084961861036E-3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8.2929456111990874E-4</v>
      </c>
      <c r="M94" s="25">
        <f>BRPL_EOD!M94-BRPL_ISGS_exbus!M94</f>
        <v>0</v>
      </c>
      <c r="N94" s="25">
        <f>BRPL_EOD!N94-BRPL_ISGS_exbus!N94</f>
        <v>4.2852062588885076E-3</v>
      </c>
      <c r="O94" s="25">
        <f>BRPL_EOD!O94-BRPL_ISGS_exbus!O94</f>
        <v>-5.7745566442690688E-3</v>
      </c>
      <c r="P94" s="25">
        <f>BRPL_EOD!P94-BRPL_ISGS_exbus!P94</f>
        <v>0</v>
      </c>
      <c r="Q94" s="25">
        <f>BRPL_EOD!Q94-BRPL_ISGS_exbus!Q94</f>
        <v>-4.9112764739565051E-3</v>
      </c>
      <c r="R94" s="25">
        <f>BRPL_EOD!R94-BRPL_ISGS_exbus!R94</f>
        <v>0</v>
      </c>
      <c r="S94" s="25">
        <f>BRPL_EOD!S94-BRPL_ISGS_exbus!S94</f>
        <v>-4.8753339269804741E-3</v>
      </c>
      <c r="T94" s="25">
        <f>BRPL_EOD!T94-BRPL_ISGS_exbus!T94</f>
        <v>0</v>
      </c>
      <c r="U94" s="25">
        <f>BRPL_EOD!U94-BRPL_ISGS_exbus!U94</f>
        <v>-1.4829068372748111E-3</v>
      </c>
      <c r="V94" s="25">
        <f>BRPL_EOD!V94-BRPL_ISGS_exbus!V94</f>
        <v>0</v>
      </c>
      <c r="W94" s="25">
        <f>BRPL_EOD!W94-BRPL_ISGS_exbus!W94</f>
        <v>8.7833282255580514E-3</v>
      </c>
      <c r="X94" s="25">
        <f>BRPL_EOD!X94-BRPL_ISGS_exbus!X94</f>
        <v>-4.3923084961861036E-3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8.2929456111990874E-4</v>
      </c>
      <c r="M95" s="25">
        <f>BRPL_EOD!M95-BRPL_ISGS_exbus!M95</f>
        <v>0</v>
      </c>
      <c r="N95" s="25">
        <f>BRPL_EOD!N95-BRPL_ISGS_exbus!N95</f>
        <v>4.2852062588885076E-3</v>
      </c>
      <c r="O95" s="25">
        <f>BRPL_EOD!O95-BRPL_ISGS_exbus!O95</f>
        <v>-5.7745566442690688E-3</v>
      </c>
      <c r="P95" s="25">
        <f>BRPL_EOD!P95-BRPL_ISGS_exbus!P95</f>
        <v>0</v>
      </c>
      <c r="Q95" s="25">
        <f>BRPL_EOD!Q95-BRPL_ISGS_exbus!Q95</f>
        <v>-4.9112764739565051E-3</v>
      </c>
      <c r="R95" s="25">
        <f>BRPL_EOD!R95-BRPL_ISGS_exbus!R95</f>
        <v>0</v>
      </c>
      <c r="S95" s="25">
        <f>BRPL_EOD!S95-BRPL_ISGS_exbus!S95</f>
        <v>-4.8753339269804741E-3</v>
      </c>
      <c r="T95" s="25">
        <f>BRPL_EOD!T95-BRPL_ISGS_exbus!T95</f>
        <v>0</v>
      </c>
      <c r="U95" s="25">
        <f>BRPL_EOD!U95-BRPL_ISGS_exbus!U95</f>
        <v>-1.4829068372748111E-3</v>
      </c>
      <c r="V95" s="25">
        <f>BRPL_EOD!V95-BRPL_ISGS_exbus!V95</f>
        <v>0</v>
      </c>
      <c r="W95" s="25">
        <f>BRPL_EOD!W95-BRPL_ISGS_exbus!W95</f>
        <v>8.7833282255580514E-3</v>
      </c>
      <c r="X95" s="25">
        <f>BRPL_EOD!X95-BRPL_ISGS_exbus!X95</f>
        <v>-4.3923084961861036E-3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8.2929456111990874E-4</v>
      </c>
      <c r="M96" s="25">
        <f>BRPL_EOD!M96-BRPL_ISGS_exbus!M96</f>
        <v>0</v>
      </c>
      <c r="N96" s="25">
        <f>BRPL_EOD!N96-BRPL_ISGS_exbus!N96</f>
        <v>4.2852062588885076E-3</v>
      </c>
      <c r="O96" s="25">
        <f>BRPL_EOD!O96-BRPL_ISGS_exbus!O96</f>
        <v>-5.7745566442690688E-3</v>
      </c>
      <c r="P96" s="25">
        <f>BRPL_EOD!P96-BRPL_ISGS_exbus!P96</f>
        <v>0</v>
      </c>
      <c r="Q96" s="25">
        <f>BRPL_EOD!Q96-BRPL_ISGS_exbus!Q96</f>
        <v>-4.9112764739565051E-3</v>
      </c>
      <c r="R96" s="25">
        <f>BRPL_EOD!R96-BRPL_ISGS_exbus!R96</f>
        <v>0</v>
      </c>
      <c r="S96" s="25">
        <f>BRPL_EOD!S96-BRPL_ISGS_exbus!S96</f>
        <v>-4.8753339269804741E-3</v>
      </c>
      <c r="T96" s="25">
        <f>BRPL_EOD!T96-BRPL_ISGS_exbus!T96</f>
        <v>0</v>
      </c>
      <c r="U96" s="25">
        <f>BRPL_EOD!U96-BRPL_ISGS_exbus!U96</f>
        <v>-1.4829068372748111E-3</v>
      </c>
      <c r="V96" s="25">
        <f>BRPL_EOD!V96-BRPL_ISGS_exbus!V96</f>
        <v>0</v>
      </c>
      <c r="W96" s="25">
        <f>BRPL_EOD!W96-BRPL_ISGS_exbus!W96</f>
        <v>8.7833282255580514E-3</v>
      </c>
      <c r="X96" s="25">
        <f>BRPL_EOD!X96-BRPL_ISGS_exbus!X96</f>
        <v>-4.3923084961861036E-3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8.2929456111990874E-4</v>
      </c>
      <c r="M97" s="25">
        <f>BRPL_EOD!M97-BRPL_ISGS_exbus!M97</f>
        <v>0</v>
      </c>
      <c r="N97" s="25">
        <f>BRPL_EOD!N97-BRPL_ISGS_exbus!N97</f>
        <v>4.2852062588885076E-3</v>
      </c>
      <c r="O97" s="25">
        <f>BRPL_EOD!O97-BRPL_ISGS_exbus!O97</f>
        <v>-5.7745566442690688E-3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-1.4829068372748111E-3</v>
      </c>
      <c r="V97" s="25">
        <f>BRPL_EOD!V97-BRPL_ISGS_exbus!V97</f>
        <v>0</v>
      </c>
      <c r="W97" s="25">
        <f>BRPL_EOD!W97-BRPL_ISGS_exbus!W97</f>
        <v>8.7833282255580514E-3</v>
      </c>
      <c r="X97" s="25">
        <f>BRPL_EOD!X97-BRPL_ISGS_exbus!X97</f>
        <v>-4.3923084961861036E-3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8.2929456111990874E-4</v>
      </c>
      <c r="M98" s="25">
        <f>BRPL_EOD!M98-BRPL_ISGS_exbus!M98</f>
        <v>0</v>
      </c>
      <c r="N98" s="25">
        <f>BRPL_EOD!N98-BRPL_ISGS_exbus!N98</f>
        <v>4.2852062588885076E-3</v>
      </c>
      <c r="O98" s="25">
        <f>BRPL_EOD!O98-BRPL_ISGS_exbus!O98</f>
        <v>-5.7745566442690688E-3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-1.4829068372748111E-3</v>
      </c>
      <c r="V98" s="25">
        <f>BRPL_EOD!V98-BRPL_ISGS_exbus!V98</f>
        <v>0</v>
      </c>
      <c r="W98" s="25">
        <f>BRPL_EOD!W98-BRPL_ISGS_exbus!W98</f>
        <v>8.7833282255580514E-3</v>
      </c>
      <c r="X98" s="25">
        <f>BRPL_EOD!X98-BRPL_ISGS_exbus!X98</f>
        <v>-4.3923084961861036E-3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1.9806283138024128E-6</v>
      </c>
      <c r="L99" s="25">
        <f>BRPL_EOD!L99-BRPL_ISGS_exbus!L99</f>
        <v>2.2805600430053641E-6</v>
      </c>
      <c r="M99" s="25">
        <f>BRPL_EOD!M99-BRPL_ISGS_exbus!M99</f>
        <v>0</v>
      </c>
      <c r="N99" s="25">
        <f>BRPL_EOD!N99-BRPL_ISGS_exbus!N99</f>
        <v>4.1081874224357939E-5</v>
      </c>
      <c r="O99" s="25">
        <f>BRPL_EOD!O99-BRPL_ISGS_exbus!O99</f>
        <v>-8.6618349661060634E-5</v>
      </c>
      <c r="P99" s="25">
        <f>BRPL_EOD!P99-BRPL_ISGS_exbus!P99</f>
        <v>8.9790870251293953E-6</v>
      </c>
      <c r="Q99" s="25">
        <f>BRPL_EOD!Q99-BRPL_ISGS_exbus!Q99</f>
        <v>-1.9440138026488585E-5</v>
      </c>
      <c r="R99" s="25">
        <f>BRPL_EOD!R99-BRPL_ISGS_exbus!R99</f>
        <v>-1.4279979025810796E-5</v>
      </c>
      <c r="S99" s="25">
        <f>BRPL_EOD!S99-BRPL_ISGS_exbus!S99</f>
        <v>4.7720031192965973E-6</v>
      </c>
      <c r="T99" s="25">
        <f>BRPL_EOD!T99-BRPL_ISGS_exbus!T99</f>
        <v>0</v>
      </c>
      <c r="U99" s="25">
        <f>BRPL_EOD!U99-BRPL_ISGS_exbus!U99</f>
        <v>-3.6762980612170537E-5</v>
      </c>
      <c r="V99" s="25">
        <f>BRPL_EOD!V99-BRPL_ISGS_exbus!V99</f>
        <v>1.9765326305598574E-5</v>
      </c>
      <c r="W99" s="25">
        <f>BRPL_EOD!W99-BRPL_ISGS_exbus!W99</f>
        <v>1.128939885011726E-4</v>
      </c>
      <c r="X99" s="25">
        <f>BRPL_EOD!X99-BRPL_ISGS_exbus!X99</f>
        <v>-7.9276757222523919E-5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97.61</v>
      </c>
      <c r="C3" s="194">
        <f>PPCL_NG!P3+PPCL_Spot!P3+GT_NG!P3+GT_Spot!P3+Bawana_NG!P3+Bawana_RLNG!P3+Bawana_Spot!P3</f>
        <v>97.803078780561421</v>
      </c>
      <c r="D3" s="195">
        <f t="shared" ref="D3:D66" si="0">B3-C3</f>
        <v>-0.19307878056142158</v>
      </c>
      <c r="E3" s="194">
        <f>PPCL_NG!J3+PPCL_Spot!J3+GT_NG!J3+GT_Spot!J3+Bawana_NG!J3+Bawana_RLNG!J3+Bawana_Spot!J3</f>
        <v>56.15</v>
      </c>
      <c r="F3" s="194">
        <f>PPCL_NG!Q3+PPCL_Spot!Q3+GT_NG!Q3+GT_Spot!Q3+Bawana_NG!Q3+Bawana_RLNG!Q3+Bawana_Spot!Q3</f>
        <v>56.260371264714756</v>
      </c>
      <c r="G3" s="195">
        <f t="shared" ref="G3:G66" si="1">E3-F3</f>
        <v>-0.11037126471475744</v>
      </c>
      <c r="H3" s="194">
        <f>PPCL_NG!K3+PPCL_Spot!K3+GT_NG!K3+GT_Spot!K3+Bawana_NG!K3+Bawana_RLNG!K3+Bawana_Spot!K3</f>
        <v>5.84</v>
      </c>
      <c r="I3" s="194">
        <f>PPCL_NG!R3+PPCL_Spot!R3+GT_NG!R3+GT_Spot!R3+Bawana_NG!R3+Bawana_RLNG!R3+Bawana_Spot!R3</f>
        <v>5.84</v>
      </c>
      <c r="J3" s="195">
        <f t="shared" ref="J3:J66" si="2">H3-I3</f>
        <v>0</v>
      </c>
      <c r="K3" s="194">
        <f>PPCL_NG!L3+PPCL_Spot!L3+GT_NG!L3+GT_Spot!L3+Bawana_NG!L3+Bawana_RLNG!L3+Bawana_Spot!L3</f>
        <v>21.62</v>
      </c>
      <c r="L3" s="194">
        <f>PPCL_NG!S3+PPCL_Spot!S3+GT_NG!S3+GT_Spot!S3+Bawana_NG!S3+Bawana_RLNG!S3+Bawana_Spot!S3</f>
        <v>21.648656806519771</v>
      </c>
      <c r="M3" s="195">
        <f t="shared" ref="M3:M66" si="3">K3-L3</f>
        <v>-2.8656806519769873E-2</v>
      </c>
      <c r="N3" s="194">
        <f>PPCL_NG!M3+PPCL_Spot!M3+GT_NG!M3+GT_Spot!M3+Bawana_NG!M3+Bawana_RLNG!M3+Bawana_Spot!M3</f>
        <v>68.17</v>
      </c>
      <c r="O3" s="194">
        <f>PPCL_NG!T3+PPCL_Spot!T3+GT_NG!T3+GT_Spot!T3+Bawana_NG!T3+Bawana_RLNG!T3+Bawana_Spot!T3</f>
        <v>68.307893148204045</v>
      </c>
      <c r="P3" s="195">
        <f t="shared" ref="P3:P66" si="4">N3-O3</f>
        <v>-0.13789314820404286</v>
      </c>
      <c r="Q3" s="195">
        <f>D3+G3+J3+M3+P3</f>
        <v>-0.46999999999999176</v>
      </c>
    </row>
    <row r="4" spans="1:17">
      <c r="A4" s="34" t="s">
        <v>46</v>
      </c>
      <c r="B4" s="194">
        <f>PPCL_NG!I4+PPCL_Spot!I4+GT_NG!I4+GT_Spot!I4+Bawana_NG!I4+Bawana_RLNG!I4+Bawana_Spot!I4</f>
        <v>97.61</v>
      </c>
      <c r="C4" s="194">
        <f>PPCL_NG!P4+PPCL_Spot!P4+GT_NG!P4+GT_Spot!P4+Bawana_NG!P4+Bawana_RLNG!P4+Bawana_Spot!P4</f>
        <v>97.803078780561421</v>
      </c>
      <c r="D4" s="195">
        <f t="shared" si="0"/>
        <v>-0.19307878056142158</v>
      </c>
      <c r="E4" s="194">
        <f>PPCL_NG!J4+PPCL_Spot!J4+GT_NG!J4+GT_Spot!J4+Bawana_NG!J4+Bawana_RLNG!J4+Bawana_Spot!J4</f>
        <v>56.15</v>
      </c>
      <c r="F4" s="194">
        <f>PPCL_NG!Q4+PPCL_Spot!Q4+GT_NG!Q4+GT_Spot!Q4+Bawana_NG!Q4+Bawana_RLNG!Q4+Bawana_Spot!Q4</f>
        <v>56.260371264714756</v>
      </c>
      <c r="G4" s="195">
        <f t="shared" si="1"/>
        <v>-0.11037126471475744</v>
      </c>
      <c r="H4" s="194">
        <f>PPCL_NG!K4+PPCL_Spot!K4+GT_NG!K4+GT_Spot!K4+Bawana_NG!K4+Bawana_RLNG!K4+Bawana_Spot!K4</f>
        <v>5.84</v>
      </c>
      <c r="I4" s="194">
        <f>PPCL_NG!R4+PPCL_Spot!R4+GT_NG!R4+GT_Spot!R4+Bawana_NG!R4+Bawana_RLNG!R4+Bawana_Spot!R4</f>
        <v>5.84</v>
      </c>
      <c r="J4" s="195">
        <f t="shared" si="2"/>
        <v>0</v>
      </c>
      <c r="K4" s="194">
        <f>PPCL_NG!L4+PPCL_Spot!L4+GT_NG!L4+GT_Spot!L4+Bawana_NG!L4+Bawana_RLNG!L4+Bawana_Spot!L4</f>
        <v>21.62</v>
      </c>
      <c r="L4" s="194">
        <f>PPCL_NG!S4+PPCL_Spot!S4+GT_NG!S4+GT_Spot!S4+Bawana_NG!S4+Bawana_RLNG!S4+Bawana_Spot!S4</f>
        <v>21.648656806519771</v>
      </c>
      <c r="M4" s="195">
        <f t="shared" si="3"/>
        <v>-2.8656806519769873E-2</v>
      </c>
      <c r="N4" s="194">
        <f>PPCL_NG!M4+PPCL_Spot!M4+GT_NG!M4+GT_Spot!M4+Bawana_NG!M4+Bawana_RLNG!M4+Bawana_Spot!M4</f>
        <v>68.17</v>
      </c>
      <c r="O4" s="194">
        <f>PPCL_NG!T4+PPCL_Spot!T4+GT_NG!T4+GT_Spot!T4+Bawana_NG!T4+Bawana_RLNG!T4+Bawana_Spot!T4</f>
        <v>68.307893148204045</v>
      </c>
      <c r="P4" s="195">
        <f t="shared" si="4"/>
        <v>-0.13789314820404286</v>
      </c>
      <c r="Q4" s="195">
        <f t="shared" ref="Q4:Q67" si="5">D4+G4+J4+M4+P4</f>
        <v>-0.46999999999999176</v>
      </c>
    </row>
    <row r="5" spans="1:17">
      <c r="A5" s="34" t="s">
        <v>47</v>
      </c>
      <c r="B5" s="194">
        <f>PPCL_NG!I5+PPCL_Spot!I5+GT_NG!I5+GT_Spot!I5+Bawana_NG!I5+Bawana_RLNG!I5+Bawana_Spot!I5</f>
        <v>97.61</v>
      </c>
      <c r="C5" s="194">
        <f>PPCL_NG!P5+PPCL_Spot!P5+GT_NG!P5+GT_Spot!P5+Bawana_NG!P5+Bawana_RLNG!P5+Bawana_Spot!P5</f>
        <v>97.803078780561421</v>
      </c>
      <c r="D5" s="195">
        <f t="shared" si="0"/>
        <v>-0.19307878056142158</v>
      </c>
      <c r="E5" s="194">
        <f>PPCL_NG!J5+PPCL_Spot!J5+GT_NG!J5+GT_Spot!J5+Bawana_NG!J5+Bawana_RLNG!J5+Bawana_Spot!J5</f>
        <v>56.15</v>
      </c>
      <c r="F5" s="194">
        <f>PPCL_NG!Q5+PPCL_Spot!Q5+GT_NG!Q5+GT_Spot!Q5+Bawana_NG!Q5+Bawana_RLNG!Q5+Bawana_Spot!Q5</f>
        <v>56.260371264714756</v>
      </c>
      <c r="G5" s="195">
        <f t="shared" si="1"/>
        <v>-0.11037126471475744</v>
      </c>
      <c r="H5" s="194">
        <f>PPCL_NG!K5+PPCL_Spot!K5+GT_NG!K5+GT_Spot!K5+Bawana_NG!K5+Bawana_RLNG!K5+Bawana_Spot!K5</f>
        <v>5.84</v>
      </c>
      <c r="I5" s="194">
        <f>PPCL_NG!R5+PPCL_Spot!R5+GT_NG!R5+GT_Spot!R5+Bawana_NG!R5+Bawana_RLNG!R5+Bawana_Spot!R5</f>
        <v>5.84</v>
      </c>
      <c r="J5" s="195">
        <f t="shared" si="2"/>
        <v>0</v>
      </c>
      <c r="K5" s="194">
        <f>PPCL_NG!L5+PPCL_Spot!L5+GT_NG!L5+GT_Spot!L5+Bawana_NG!L5+Bawana_RLNG!L5+Bawana_Spot!L5</f>
        <v>21.62</v>
      </c>
      <c r="L5" s="194">
        <f>PPCL_NG!S5+PPCL_Spot!S5+GT_NG!S5+GT_Spot!S5+Bawana_NG!S5+Bawana_RLNG!S5+Bawana_Spot!S5</f>
        <v>21.648656806519771</v>
      </c>
      <c r="M5" s="195">
        <f t="shared" si="3"/>
        <v>-2.8656806519769873E-2</v>
      </c>
      <c r="N5" s="194">
        <f>PPCL_NG!M5+PPCL_Spot!M5+GT_NG!M5+GT_Spot!M5+Bawana_NG!M5+Bawana_RLNG!M5+Bawana_Spot!M5</f>
        <v>68.17</v>
      </c>
      <c r="O5" s="194">
        <f>PPCL_NG!T5+PPCL_Spot!T5+GT_NG!T5+GT_Spot!T5+Bawana_NG!T5+Bawana_RLNG!T5+Bawana_Spot!T5</f>
        <v>68.307893148204045</v>
      </c>
      <c r="P5" s="195">
        <f t="shared" si="4"/>
        <v>-0.13789314820404286</v>
      </c>
      <c r="Q5" s="195">
        <f t="shared" si="5"/>
        <v>-0.46999999999999176</v>
      </c>
    </row>
    <row r="6" spans="1:17">
      <c r="A6" s="34" t="s">
        <v>48</v>
      </c>
      <c r="B6" s="194">
        <f>PPCL_NG!I6+PPCL_Spot!I6+GT_NG!I6+GT_Spot!I6+Bawana_NG!I6+Bawana_RLNG!I6+Bawana_Spot!I6</f>
        <v>97.61</v>
      </c>
      <c r="C6" s="194">
        <f>PPCL_NG!P6+PPCL_Spot!P6+GT_NG!P6+GT_Spot!P6+Bawana_NG!P6+Bawana_RLNG!P6+Bawana_Spot!P6</f>
        <v>97.803078780561421</v>
      </c>
      <c r="D6" s="195">
        <f t="shared" si="0"/>
        <v>-0.19307878056142158</v>
      </c>
      <c r="E6" s="194">
        <f>PPCL_NG!J6+PPCL_Spot!J6+GT_NG!J6+GT_Spot!J6+Bawana_NG!J6+Bawana_RLNG!J6+Bawana_Spot!J6</f>
        <v>56.15</v>
      </c>
      <c r="F6" s="194">
        <f>PPCL_NG!Q6+PPCL_Spot!Q6+GT_NG!Q6+GT_Spot!Q6+Bawana_NG!Q6+Bawana_RLNG!Q6+Bawana_Spot!Q6</f>
        <v>56.260371264714756</v>
      </c>
      <c r="G6" s="195">
        <f t="shared" si="1"/>
        <v>-0.11037126471475744</v>
      </c>
      <c r="H6" s="194">
        <f>PPCL_NG!K6+PPCL_Spot!K6+GT_NG!K6+GT_Spot!K6+Bawana_NG!K6+Bawana_RLNG!K6+Bawana_Spot!K6</f>
        <v>5.84</v>
      </c>
      <c r="I6" s="194">
        <f>PPCL_NG!R6+PPCL_Spot!R6+GT_NG!R6+GT_Spot!R6+Bawana_NG!R6+Bawana_RLNG!R6+Bawana_Spot!R6</f>
        <v>5.84</v>
      </c>
      <c r="J6" s="195">
        <f t="shared" si="2"/>
        <v>0</v>
      </c>
      <c r="K6" s="194">
        <f>PPCL_NG!L6+PPCL_Spot!L6+GT_NG!L6+GT_Spot!L6+Bawana_NG!L6+Bawana_RLNG!L6+Bawana_Spot!L6</f>
        <v>21.62</v>
      </c>
      <c r="L6" s="194">
        <f>PPCL_NG!S6+PPCL_Spot!S6+GT_NG!S6+GT_Spot!S6+Bawana_NG!S6+Bawana_RLNG!S6+Bawana_Spot!S6</f>
        <v>21.648656806519771</v>
      </c>
      <c r="M6" s="195">
        <f t="shared" si="3"/>
        <v>-2.8656806519769873E-2</v>
      </c>
      <c r="N6" s="194">
        <f>PPCL_NG!M6+PPCL_Spot!M6+GT_NG!M6+GT_Spot!M6+Bawana_NG!M6+Bawana_RLNG!M6+Bawana_Spot!M6</f>
        <v>68.17</v>
      </c>
      <c r="O6" s="194">
        <f>PPCL_NG!T6+PPCL_Spot!T6+GT_NG!T6+GT_Spot!T6+Bawana_NG!T6+Bawana_RLNG!T6+Bawana_Spot!T6</f>
        <v>68.307893148204045</v>
      </c>
      <c r="P6" s="195">
        <f t="shared" si="4"/>
        <v>-0.13789314820404286</v>
      </c>
      <c r="Q6" s="195">
        <f t="shared" si="5"/>
        <v>-0.46999999999999176</v>
      </c>
    </row>
    <row r="7" spans="1:17">
      <c r="A7" s="34" t="s">
        <v>49</v>
      </c>
      <c r="B7" s="194">
        <f>PPCL_NG!I7+PPCL_Spot!I7+GT_NG!I7+GT_Spot!I7+Bawana_NG!I7+Bawana_RLNG!I7+Bawana_Spot!I7</f>
        <v>97.61</v>
      </c>
      <c r="C7" s="194">
        <f>PPCL_NG!P7+PPCL_Spot!P7+GT_NG!P7+GT_Spot!P7+Bawana_NG!P7+Bawana_RLNG!P7+Bawana_Spot!P7</f>
        <v>97.803078780561421</v>
      </c>
      <c r="D7" s="195">
        <f t="shared" si="0"/>
        <v>-0.19307878056142158</v>
      </c>
      <c r="E7" s="194">
        <f>PPCL_NG!J7+PPCL_Spot!J7+GT_NG!J7+GT_Spot!J7+Bawana_NG!J7+Bawana_RLNG!J7+Bawana_Spot!J7</f>
        <v>56.15</v>
      </c>
      <c r="F7" s="194">
        <f>PPCL_NG!Q7+PPCL_Spot!Q7+GT_NG!Q7+GT_Spot!Q7+Bawana_NG!Q7+Bawana_RLNG!Q7+Bawana_Spot!Q7</f>
        <v>56.260371264714756</v>
      </c>
      <c r="G7" s="195">
        <f t="shared" si="1"/>
        <v>-0.11037126471475744</v>
      </c>
      <c r="H7" s="194">
        <f>PPCL_NG!K7+PPCL_Spot!K7+GT_NG!K7+GT_Spot!K7+Bawana_NG!K7+Bawana_RLNG!K7+Bawana_Spot!K7</f>
        <v>5.84</v>
      </c>
      <c r="I7" s="194">
        <f>PPCL_NG!R7+PPCL_Spot!R7+GT_NG!R7+GT_Spot!R7+Bawana_NG!R7+Bawana_RLNG!R7+Bawana_Spot!R7</f>
        <v>5.84</v>
      </c>
      <c r="J7" s="195">
        <f t="shared" si="2"/>
        <v>0</v>
      </c>
      <c r="K7" s="194">
        <f>PPCL_NG!L7+PPCL_Spot!L7+GT_NG!L7+GT_Spot!L7+Bawana_NG!L7+Bawana_RLNG!L7+Bawana_Spot!L7</f>
        <v>21.62</v>
      </c>
      <c r="L7" s="194">
        <f>PPCL_NG!S7+PPCL_Spot!S7+GT_NG!S7+GT_Spot!S7+Bawana_NG!S7+Bawana_RLNG!S7+Bawana_Spot!S7</f>
        <v>21.648656806519771</v>
      </c>
      <c r="M7" s="195">
        <f t="shared" si="3"/>
        <v>-2.8656806519769873E-2</v>
      </c>
      <c r="N7" s="194">
        <f>PPCL_NG!M7+PPCL_Spot!M7+GT_NG!M7+GT_Spot!M7+Bawana_NG!M7+Bawana_RLNG!M7+Bawana_Spot!M7</f>
        <v>68.17</v>
      </c>
      <c r="O7" s="194">
        <f>PPCL_NG!T7+PPCL_Spot!T7+GT_NG!T7+GT_Spot!T7+Bawana_NG!T7+Bawana_RLNG!T7+Bawana_Spot!T7</f>
        <v>68.307893148204045</v>
      </c>
      <c r="P7" s="195">
        <f t="shared" si="4"/>
        <v>-0.13789314820404286</v>
      </c>
      <c r="Q7" s="195">
        <f t="shared" si="5"/>
        <v>-0.46999999999999176</v>
      </c>
    </row>
    <row r="8" spans="1:17">
      <c r="A8" s="34" t="s">
        <v>50</v>
      </c>
      <c r="B8" s="194">
        <f>PPCL_NG!I8+PPCL_Spot!I8+GT_NG!I8+GT_Spot!I8+Bawana_NG!I8+Bawana_RLNG!I8+Bawana_Spot!I8</f>
        <v>97.61</v>
      </c>
      <c r="C8" s="194">
        <f>PPCL_NG!P8+PPCL_Spot!P8+GT_NG!P8+GT_Spot!P8+Bawana_NG!P8+Bawana_RLNG!P8+Bawana_Spot!P8</f>
        <v>97.803078780561421</v>
      </c>
      <c r="D8" s="195">
        <f t="shared" si="0"/>
        <v>-0.19307878056142158</v>
      </c>
      <c r="E8" s="194">
        <f>PPCL_NG!J8+PPCL_Spot!J8+GT_NG!J8+GT_Spot!J8+Bawana_NG!J8+Bawana_RLNG!J8+Bawana_Spot!J8</f>
        <v>56.15</v>
      </c>
      <c r="F8" s="194">
        <f>PPCL_NG!Q8+PPCL_Spot!Q8+GT_NG!Q8+GT_Spot!Q8+Bawana_NG!Q8+Bawana_RLNG!Q8+Bawana_Spot!Q8</f>
        <v>56.260371264714756</v>
      </c>
      <c r="G8" s="195">
        <f t="shared" si="1"/>
        <v>-0.11037126471475744</v>
      </c>
      <c r="H8" s="194">
        <f>PPCL_NG!K8+PPCL_Spot!K8+GT_NG!K8+GT_Spot!K8+Bawana_NG!K8+Bawana_RLNG!K8+Bawana_Spot!K8</f>
        <v>5.84</v>
      </c>
      <c r="I8" s="194">
        <f>PPCL_NG!R8+PPCL_Spot!R8+GT_NG!R8+GT_Spot!R8+Bawana_NG!R8+Bawana_RLNG!R8+Bawana_Spot!R8</f>
        <v>5.84</v>
      </c>
      <c r="J8" s="195">
        <f t="shared" si="2"/>
        <v>0</v>
      </c>
      <c r="K8" s="194">
        <f>PPCL_NG!L8+PPCL_Spot!L8+GT_NG!L8+GT_Spot!L8+Bawana_NG!L8+Bawana_RLNG!L8+Bawana_Spot!L8</f>
        <v>21.62</v>
      </c>
      <c r="L8" s="194">
        <f>PPCL_NG!S8+PPCL_Spot!S8+GT_NG!S8+GT_Spot!S8+Bawana_NG!S8+Bawana_RLNG!S8+Bawana_Spot!S8</f>
        <v>21.648656806519771</v>
      </c>
      <c r="M8" s="195">
        <f t="shared" si="3"/>
        <v>-2.8656806519769873E-2</v>
      </c>
      <c r="N8" s="194">
        <f>PPCL_NG!M8+PPCL_Spot!M8+GT_NG!M8+GT_Spot!M8+Bawana_NG!M8+Bawana_RLNG!M8+Bawana_Spot!M8</f>
        <v>68.17</v>
      </c>
      <c r="O8" s="194">
        <f>PPCL_NG!T8+PPCL_Spot!T8+GT_NG!T8+GT_Spot!T8+Bawana_NG!T8+Bawana_RLNG!T8+Bawana_Spot!T8</f>
        <v>68.307893148204045</v>
      </c>
      <c r="P8" s="195">
        <f t="shared" si="4"/>
        <v>-0.13789314820404286</v>
      </c>
      <c r="Q8" s="195">
        <f t="shared" si="5"/>
        <v>-0.46999999999999176</v>
      </c>
    </row>
    <row r="9" spans="1:17">
      <c r="A9" s="34" t="s">
        <v>51</v>
      </c>
      <c r="B9" s="194">
        <f>PPCL_NG!I9+PPCL_Spot!I9+GT_NG!I9+GT_Spot!I9+Bawana_NG!I9+Bawana_RLNG!I9+Bawana_Spot!I9</f>
        <v>97.61</v>
      </c>
      <c r="C9" s="194">
        <f>PPCL_NG!P9+PPCL_Spot!P9+GT_NG!P9+GT_Spot!P9+Bawana_NG!P9+Bawana_RLNG!P9+Bawana_Spot!P9</f>
        <v>97.803078780561421</v>
      </c>
      <c r="D9" s="195">
        <f t="shared" si="0"/>
        <v>-0.19307878056142158</v>
      </c>
      <c r="E9" s="194">
        <f>PPCL_NG!J9+PPCL_Spot!J9+GT_NG!J9+GT_Spot!J9+Bawana_NG!J9+Bawana_RLNG!J9+Bawana_Spot!J9</f>
        <v>56.15</v>
      </c>
      <c r="F9" s="194">
        <f>PPCL_NG!Q9+PPCL_Spot!Q9+GT_NG!Q9+GT_Spot!Q9+Bawana_NG!Q9+Bawana_RLNG!Q9+Bawana_Spot!Q9</f>
        <v>56.260371264714756</v>
      </c>
      <c r="G9" s="195">
        <f t="shared" si="1"/>
        <v>-0.11037126471475744</v>
      </c>
      <c r="H9" s="194">
        <f>PPCL_NG!K9+PPCL_Spot!K9+GT_NG!K9+GT_Spot!K9+Bawana_NG!K9+Bawana_RLNG!K9+Bawana_Spot!K9</f>
        <v>5.84</v>
      </c>
      <c r="I9" s="194">
        <f>PPCL_NG!R9+PPCL_Spot!R9+GT_NG!R9+GT_Spot!R9+Bawana_NG!R9+Bawana_RLNG!R9+Bawana_Spot!R9</f>
        <v>5.84</v>
      </c>
      <c r="J9" s="195">
        <f t="shared" si="2"/>
        <v>0</v>
      </c>
      <c r="K9" s="194">
        <f>PPCL_NG!L9+PPCL_Spot!L9+GT_NG!L9+GT_Spot!L9+Bawana_NG!L9+Bawana_RLNG!L9+Bawana_Spot!L9</f>
        <v>21.62</v>
      </c>
      <c r="L9" s="194">
        <f>PPCL_NG!S9+PPCL_Spot!S9+GT_NG!S9+GT_Spot!S9+Bawana_NG!S9+Bawana_RLNG!S9+Bawana_Spot!S9</f>
        <v>21.648656806519771</v>
      </c>
      <c r="M9" s="195">
        <f t="shared" si="3"/>
        <v>-2.8656806519769873E-2</v>
      </c>
      <c r="N9" s="194">
        <f>PPCL_NG!M9+PPCL_Spot!M9+GT_NG!M9+GT_Spot!M9+Bawana_NG!M9+Bawana_RLNG!M9+Bawana_Spot!M9</f>
        <v>68.17</v>
      </c>
      <c r="O9" s="194">
        <f>PPCL_NG!T9+PPCL_Spot!T9+GT_NG!T9+GT_Spot!T9+Bawana_NG!T9+Bawana_RLNG!T9+Bawana_Spot!T9</f>
        <v>68.307893148204045</v>
      </c>
      <c r="P9" s="195">
        <f t="shared" si="4"/>
        <v>-0.13789314820404286</v>
      </c>
      <c r="Q9" s="195">
        <f t="shared" si="5"/>
        <v>-0.46999999999999176</v>
      </c>
    </row>
    <row r="10" spans="1:17">
      <c r="A10" s="34" t="s">
        <v>52</v>
      </c>
      <c r="B10" s="194">
        <f>PPCL_NG!I10+PPCL_Spot!I10+GT_NG!I10+GT_Spot!I10+Bawana_NG!I10+Bawana_RLNG!I10+Bawana_Spot!I10</f>
        <v>97.61</v>
      </c>
      <c r="C10" s="194">
        <f>PPCL_NG!P10+PPCL_Spot!P10+GT_NG!P10+GT_Spot!P10+Bawana_NG!P10+Bawana_RLNG!P10+Bawana_Spot!P10</f>
        <v>97.803078780561421</v>
      </c>
      <c r="D10" s="195">
        <f t="shared" si="0"/>
        <v>-0.19307878056142158</v>
      </c>
      <c r="E10" s="194">
        <f>PPCL_NG!J10+PPCL_Spot!J10+GT_NG!J10+GT_Spot!J10+Bawana_NG!J10+Bawana_RLNG!J10+Bawana_Spot!J10</f>
        <v>56.15</v>
      </c>
      <c r="F10" s="194">
        <f>PPCL_NG!Q10+PPCL_Spot!Q10+GT_NG!Q10+GT_Spot!Q10+Bawana_NG!Q10+Bawana_RLNG!Q10+Bawana_Spot!Q10</f>
        <v>56.260371264714756</v>
      </c>
      <c r="G10" s="195">
        <f t="shared" si="1"/>
        <v>-0.11037126471475744</v>
      </c>
      <c r="H10" s="194">
        <f>PPCL_NG!K10+PPCL_Spot!K10+GT_NG!K10+GT_Spot!K10+Bawana_NG!K10+Bawana_RLNG!K10+Bawana_Spot!K10</f>
        <v>5.84</v>
      </c>
      <c r="I10" s="194">
        <f>PPCL_NG!R10+PPCL_Spot!R10+GT_NG!R10+GT_Spot!R10+Bawana_NG!R10+Bawana_RLNG!R10+Bawana_Spot!R10</f>
        <v>5.84</v>
      </c>
      <c r="J10" s="195">
        <f t="shared" si="2"/>
        <v>0</v>
      </c>
      <c r="K10" s="194">
        <f>PPCL_NG!L10+PPCL_Spot!L10+GT_NG!L10+GT_Spot!L10+Bawana_NG!L10+Bawana_RLNG!L10+Bawana_Spot!L10</f>
        <v>21.62</v>
      </c>
      <c r="L10" s="194">
        <f>PPCL_NG!S10+PPCL_Spot!S10+GT_NG!S10+GT_Spot!S10+Bawana_NG!S10+Bawana_RLNG!S10+Bawana_Spot!S10</f>
        <v>21.648656806519771</v>
      </c>
      <c r="M10" s="195">
        <f t="shared" si="3"/>
        <v>-2.8656806519769873E-2</v>
      </c>
      <c r="N10" s="194">
        <f>PPCL_NG!M10+PPCL_Spot!M10+GT_NG!M10+GT_Spot!M10+Bawana_NG!M10+Bawana_RLNG!M10+Bawana_Spot!M10</f>
        <v>68.17</v>
      </c>
      <c r="O10" s="194">
        <f>PPCL_NG!T10+PPCL_Spot!T10+GT_NG!T10+GT_Spot!T10+Bawana_NG!T10+Bawana_RLNG!T10+Bawana_Spot!T10</f>
        <v>68.307893148204045</v>
      </c>
      <c r="P10" s="195">
        <f t="shared" si="4"/>
        <v>-0.13789314820404286</v>
      </c>
      <c r="Q10" s="195">
        <f t="shared" si="5"/>
        <v>-0.46999999999999176</v>
      </c>
    </row>
    <row r="11" spans="1:17">
      <c r="A11" s="34" t="s">
        <v>53</v>
      </c>
      <c r="B11" s="194">
        <f>PPCL_NG!I11+PPCL_Spot!I11+GT_NG!I11+GT_Spot!I11+Bawana_NG!I11+Bawana_RLNG!I11+Bawana_Spot!I11</f>
        <v>97.61</v>
      </c>
      <c r="C11" s="194">
        <f>PPCL_NG!P11+PPCL_Spot!P11+GT_NG!P11+GT_Spot!P11+Bawana_NG!P11+Bawana_RLNG!P11+Bawana_Spot!P11</f>
        <v>97.803078780561421</v>
      </c>
      <c r="D11" s="195">
        <f t="shared" si="0"/>
        <v>-0.19307878056142158</v>
      </c>
      <c r="E11" s="194">
        <f>PPCL_NG!J11+PPCL_Spot!J11+GT_NG!J11+GT_Spot!J11+Bawana_NG!J11+Bawana_RLNG!J11+Bawana_Spot!J11</f>
        <v>56.15</v>
      </c>
      <c r="F11" s="194">
        <f>PPCL_NG!Q11+PPCL_Spot!Q11+GT_NG!Q11+GT_Spot!Q11+Bawana_NG!Q11+Bawana_RLNG!Q11+Bawana_Spot!Q11</f>
        <v>56.260371264714756</v>
      </c>
      <c r="G11" s="195">
        <f t="shared" si="1"/>
        <v>-0.11037126471475744</v>
      </c>
      <c r="H11" s="194">
        <f>PPCL_NG!K11+PPCL_Spot!K11+GT_NG!K11+GT_Spot!K11+Bawana_NG!K11+Bawana_RLNG!K11+Bawana_Spot!K11</f>
        <v>5.84</v>
      </c>
      <c r="I11" s="194">
        <f>PPCL_NG!R11+PPCL_Spot!R11+GT_NG!R11+GT_Spot!R11+Bawana_NG!R11+Bawana_RLNG!R11+Bawana_Spot!R11</f>
        <v>5.84</v>
      </c>
      <c r="J11" s="195">
        <f t="shared" si="2"/>
        <v>0</v>
      </c>
      <c r="K11" s="194">
        <f>PPCL_NG!L11+PPCL_Spot!L11+GT_NG!L11+GT_Spot!L11+Bawana_NG!L11+Bawana_RLNG!L11+Bawana_Spot!L11</f>
        <v>21.62</v>
      </c>
      <c r="L11" s="194">
        <f>PPCL_NG!S11+PPCL_Spot!S11+GT_NG!S11+GT_Spot!S11+Bawana_NG!S11+Bawana_RLNG!S11+Bawana_Spot!S11</f>
        <v>21.648656806519771</v>
      </c>
      <c r="M11" s="195">
        <f t="shared" si="3"/>
        <v>-2.8656806519769873E-2</v>
      </c>
      <c r="N11" s="194">
        <f>PPCL_NG!M11+PPCL_Spot!M11+GT_NG!M11+GT_Spot!M11+Bawana_NG!M11+Bawana_RLNG!M11+Bawana_Spot!M11</f>
        <v>68.17</v>
      </c>
      <c r="O11" s="194">
        <f>PPCL_NG!T11+PPCL_Spot!T11+GT_NG!T11+GT_Spot!T11+Bawana_NG!T11+Bawana_RLNG!T11+Bawana_Spot!T11</f>
        <v>68.307893148204045</v>
      </c>
      <c r="P11" s="195">
        <f t="shared" si="4"/>
        <v>-0.13789314820404286</v>
      </c>
      <c r="Q11" s="195">
        <f t="shared" si="5"/>
        <v>-0.46999999999999176</v>
      </c>
    </row>
    <row r="12" spans="1:17">
      <c r="A12" s="34" t="s">
        <v>54</v>
      </c>
      <c r="B12" s="194">
        <f>PPCL_NG!I12+PPCL_Spot!I12+GT_NG!I12+GT_Spot!I12+Bawana_NG!I12+Bawana_RLNG!I12+Bawana_Spot!I12</f>
        <v>97.61</v>
      </c>
      <c r="C12" s="194">
        <f>PPCL_NG!P12+PPCL_Spot!P12+GT_NG!P12+GT_Spot!P12+Bawana_NG!P12+Bawana_RLNG!P12+Bawana_Spot!P12</f>
        <v>97.803078780561421</v>
      </c>
      <c r="D12" s="195">
        <f t="shared" si="0"/>
        <v>-0.19307878056142158</v>
      </c>
      <c r="E12" s="194">
        <f>PPCL_NG!J12+PPCL_Spot!J12+GT_NG!J12+GT_Spot!J12+Bawana_NG!J12+Bawana_RLNG!J12+Bawana_Spot!J12</f>
        <v>56.15</v>
      </c>
      <c r="F12" s="194">
        <f>PPCL_NG!Q12+PPCL_Spot!Q12+GT_NG!Q12+GT_Spot!Q12+Bawana_NG!Q12+Bawana_RLNG!Q12+Bawana_Spot!Q12</f>
        <v>56.260371264714756</v>
      </c>
      <c r="G12" s="195">
        <f t="shared" si="1"/>
        <v>-0.11037126471475744</v>
      </c>
      <c r="H12" s="194">
        <f>PPCL_NG!K12+PPCL_Spot!K12+GT_NG!K12+GT_Spot!K12+Bawana_NG!K12+Bawana_RLNG!K12+Bawana_Spot!K12</f>
        <v>5.84</v>
      </c>
      <c r="I12" s="194">
        <f>PPCL_NG!R12+PPCL_Spot!R12+GT_NG!R12+GT_Spot!R12+Bawana_NG!R12+Bawana_RLNG!R12+Bawana_Spot!R12</f>
        <v>5.84</v>
      </c>
      <c r="J12" s="195">
        <f t="shared" si="2"/>
        <v>0</v>
      </c>
      <c r="K12" s="194">
        <f>PPCL_NG!L12+PPCL_Spot!L12+GT_NG!L12+GT_Spot!L12+Bawana_NG!L12+Bawana_RLNG!L12+Bawana_Spot!L12</f>
        <v>21.62</v>
      </c>
      <c r="L12" s="194">
        <f>PPCL_NG!S12+PPCL_Spot!S12+GT_NG!S12+GT_Spot!S12+Bawana_NG!S12+Bawana_RLNG!S12+Bawana_Spot!S12</f>
        <v>21.648656806519771</v>
      </c>
      <c r="M12" s="195">
        <f t="shared" si="3"/>
        <v>-2.8656806519769873E-2</v>
      </c>
      <c r="N12" s="194">
        <f>PPCL_NG!M12+PPCL_Spot!M12+GT_NG!M12+GT_Spot!M12+Bawana_NG!M12+Bawana_RLNG!M12+Bawana_Spot!M12</f>
        <v>68.17</v>
      </c>
      <c r="O12" s="194">
        <f>PPCL_NG!T12+PPCL_Spot!T12+GT_NG!T12+GT_Spot!T12+Bawana_NG!T12+Bawana_RLNG!T12+Bawana_Spot!T12</f>
        <v>68.307893148204045</v>
      </c>
      <c r="P12" s="195">
        <f t="shared" si="4"/>
        <v>-0.13789314820404286</v>
      </c>
      <c r="Q12" s="195">
        <f t="shared" si="5"/>
        <v>-0.46999999999999176</v>
      </c>
    </row>
    <row r="13" spans="1:17">
      <c r="A13" s="34" t="s">
        <v>55</v>
      </c>
      <c r="B13" s="194">
        <f>PPCL_NG!I13+PPCL_Spot!I13+GT_NG!I13+GT_Spot!I13+Bawana_NG!I13+Bawana_RLNG!I13+Bawana_Spot!I13</f>
        <v>97.61</v>
      </c>
      <c r="C13" s="194">
        <f>PPCL_NG!P13+PPCL_Spot!P13+GT_NG!P13+GT_Spot!P13+Bawana_NG!P13+Bawana_RLNG!P13+Bawana_Spot!P13</f>
        <v>97.803078780561421</v>
      </c>
      <c r="D13" s="195">
        <f t="shared" si="0"/>
        <v>-0.19307878056142158</v>
      </c>
      <c r="E13" s="194">
        <f>PPCL_NG!J13+PPCL_Spot!J13+GT_NG!J13+GT_Spot!J13+Bawana_NG!J13+Bawana_RLNG!J13+Bawana_Spot!J13</f>
        <v>56.15</v>
      </c>
      <c r="F13" s="194">
        <f>PPCL_NG!Q13+PPCL_Spot!Q13+GT_NG!Q13+GT_Spot!Q13+Bawana_NG!Q13+Bawana_RLNG!Q13+Bawana_Spot!Q13</f>
        <v>56.260371264714756</v>
      </c>
      <c r="G13" s="195">
        <f t="shared" si="1"/>
        <v>-0.11037126471475744</v>
      </c>
      <c r="H13" s="194">
        <f>PPCL_NG!K13+PPCL_Spot!K13+GT_NG!K13+GT_Spot!K13+Bawana_NG!K13+Bawana_RLNG!K13+Bawana_Spot!K13</f>
        <v>5.84</v>
      </c>
      <c r="I13" s="194">
        <f>PPCL_NG!R13+PPCL_Spot!R13+GT_NG!R13+GT_Spot!R13+Bawana_NG!R13+Bawana_RLNG!R13+Bawana_Spot!R13</f>
        <v>5.84</v>
      </c>
      <c r="J13" s="195">
        <f t="shared" si="2"/>
        <v>0</v>
      </c>
      <c r="K13" s="194">
        <f>PPCL_NG!L13+PPCL_Spot!L13+GT_NG!L13+GT_Spot!L13+Bawana_NG!L13+Bawana_RLNG!L13+Bawana_Spot!L13</f>
        <v>21.62</v>
      </c>
      <c r="L13" s="194">
        <f>PPCL_NG!S13+PPCL_Spot!S13+GT_NG!S13+GT_Spot!S13+Bawana_NG!S13+Bawana_RLNG!S13+Bawana_Spot!S13</f>
        <v>21.648656806519771</v>
      </c>
      <c r="M13" s="195">
        <f t="shared" si="3"/>
        <v>-2.8656806519769873E-2</v>
      </c>
      <c r="N13" s="194">
        <f>PPCL_NG!M13+PPCL_Spot!M13+GT_NG!M13+GT_Spot!M13+Bawana_NG!M13+Bawana_RLNG!M13+Bawana_Spot!M13</f>
        <v>68.17</v>
      </c>
      <c r="O13" s="194">
        <f>PPCL_NG!T13+PPCL_Spot!T13+GT_NG!T13+GT_Spot!T13+Bawana_NG!T13+Bawana_RLNG!T13+Bawana_Spot!T13</f>
        <v>68.307893148204045</v>
      </c>
      <c r="P13" s="195">
        <f t="shared" si="4"/>
        <v>-0.13789314820404286</v>
      </c>
      <c r="Q13" s="195">
        <f t="shared" si="5"/>
        <v>-0.46999999999999176</v>
      </c>
    </row>
    <row r="14" spans="1:17">
      <c r="A14" s="34" t="s">
        <v>56</v>
      </c>
      <c r="B14" s="194">
        <f>PPCL_NG!I14+PPCL_Spot!I14+GT_NG!I14+GT_Spot!I14+Bawana_NG!I14+Bawana_RLNG!I14+Bawana_Spot!I14</f>
        <v>97.61</v>
      </c>
      <c r="C14" s="194">
        <f>PPCL_NG!P14+PPCL_Spot!P14+GT_NG!P14+GT_Spot!P14+Bawana_NG!P14+Bawana_RLNG!P14+Bawana_Spot!P14</f>
        <v>97.803078780561421</v>
      </c>
      <c r="D14" s="195">
        <f t="shared" si="0"/>
        <v>-0.19307878056142158</v>
      </c>
      <c r="E14" s="194">
        <f>PPCL_NG!J14+PPCL_Spot!J14+GT_NG!J14+GT_Spot!J14+Bawana_NG!J14+Bawana_RLNG!J14+Bawana_Spot!J14</f>
        <v>56.15</v>
      </c>
      <c r="F14" s="194">
        <f>PPCL_NG!Q14+PPCL_Spot!Q14+GT_NG!Q14+GT_Spot!Q14+Bawana_NG!Q14+Bawana_RLNG!Q14+Bawana_Spot!Q14</f>
        <v>56.260371264714756</v>
      </c>
      <c r="G14" s="195">
        <f t="shared" si="1"/>
        <v>-0.11037126471475744</v>
      </c>
      <c r="H14" s="194">
        <f>PPCL_NG!K14+PPCL_Spot!K14+GT_NG!K14+GT_Spot!K14+Bawana_NG!K14+Bawana_RLNG!K14+Bawana_Spot!K14</f>
        <v>5.84</v>
      </c>
      <c r="I14" s="194">
        <f>PPCL_NG!R14+PPCL_Spot!R14+GT_NG!R14+GT_Spot!R14+Bawana_NG!R14+Bawana_RLNG!R14+Bawana_Spot!R14</f>
        <v>5.84</v>
      </c>
      <c r="J14" s="195">
        <f t="shared" si="2"/>
        <v>0</v>
      </c>
      <c r="K14" s="194">
        <f>PPCL_NG!L14+PPCL_Spot!L14+GT_NG!L14+GT_Spot!L14+Bawana_NG!L14+Bawana_RLNG!L14+Bawana_Spot!L14</f>
        <v>21.62</v>
      </c>
      <c r="L14" s="194">
        <f>PPCL_NG!S14+PPCL_Spot!S14+GT_NG!S14+GT_Spot!S14+Bawana_NG!S14+Bawana_RLNG!S14+Bawana_Spot!S14</f>
        <v>21.648656806519771</v>
      </c>
      <c r="M14" s="195">
        <f t="shared" si="3"/>
        <v>-2.8656806519769873E-2</v>
      </c>
      <c r="N14" s="194">
        <f>PPCL_NG!M14+PPCL_Spot!M14+GT_NG!M14+GT_Spot!M14+Bawana_NG!M14+Bawana_RLNG!M14+Bawana_Spot!M14</f>
        <v>68.17</v>
      </c>
      <c r="O14" s="194">
        <f>PPCL_NG!T14+PPCL_Spot!T14+GT_NG!T14+GT_Spot!T14+Bawana_NG!T14+Bawana_RLNG!T14+Bawana_Spot!T14</f>
        <v>68.307893148204045</v>
      </c>
      <c r="P14" s="195">
        <f t="shared" si="4"/>
        <v>-0.13789314820404286</v>
      </c>
      <c r="Q14" s="195">
        <f t="shared" si="5"/>
        <v>-0.46999999999999176</v>
      </c>
    </row>
    <row r="15" spans="1:17">
      <c r="A15" s="34" t="s">
        <v>57</v>
      </c>
      <c r="B15" s="194">
        <f>PPCL_NG!I15+PPCL_Spot!I15+GT_NG!I15+GT_Spot!I15+Bawana_NG!I15+Bawana_RLNG!I15+Bawana_Spot!I15</f>
        <v>97.61</v>
      </c>
      <c r="C15" s="194">
        <f>PPCL_NG!P15+PPCL_Spot!P15+GT_NG!P15+GT_Spot!P15+Bawana_NG!P15+Bawana_RLNG!P15+Bawana_Spot!P15</f>
        <v>97.803078780561421</v>
      </c>
      <c r="D15" s="195">
        <f t="shared" si="0"/>
        <v>-0.19307878056142158</v>
      </c>
      <c r="E15" s="194">
        <f>PPCL_NG!J15+PPCL_Spot!J15+GT_NG!J15+GT_Spot!J15+Bawana_NG!J15+Bawana_RLNG!J15+Bawana_Spot!J15</f>
        <v>56.15</v>
      </c>
      <c r="F15" s="194">
        <f>PPCL_NG!Q15+PPCL_Spot!Q15+GT_NG!Q15+GT_Spot!Q15+Bawana_NG!Q15+Bawana_RLNG!Q15+Bawana_Spot!Q15</f>
        <v>56.260371264714756</v>
      </c>
      <c r="G15" s="195">
        <f t="shared" si="1"/>
        <v>-0.11037126471475744</v>
      </c>
      <c r="H15" s="194">
        <f>PPCL_NG!K15+PPCL_Spot!K15+GT_NG!K15+GT_Spot!K15+Bawana_NG!K15+Bawana_RLNG!K15+Bawana_Spot!K15</f>
        <v>5.84</v>
      </c>
      <c r="I15" s="194">
        <f>PPCL_NG!R15+PPCL_Spot!R15+GT_NG!R15+GT_Spot!R15+Bawana_NG!R15+Bawana_RLNG!R15+Bawana_Spot!R15</f>
        <v>5.84</v>
      </c>
      <c r="J15" s="195">
        <f t="shared" si="2"/>
        <v>0</v>
      </c>
      <c r="K15" s="194">
        <f>PPCL_NG!L15+PPCL_Spot!L15+GT_NG!L15+GT_Spot!L15+Bawana_NG!L15+Bawana_RLNG!L15+Bawana_Spot!L15</f>
        <v>21.62</v>
      </c>
      <c r="L15" s="194">
        <f>PPCL_NG!S15+PPCL_Spot!S15+GT_NG!S15+GT_Spot!S15+Bawana_NG!S15+Bawana_RLNG!S15+Bawana_Spot!S15</f>
        <v>21.648656806519771</v>
      </c>
      <c r="M15" s="195">
        <f t="shared" si="3"/>
        <v>-2.8656806519769873E-2</v>
      </c>
      <c r="N15" s="194">
        <f>PPCL_NG!M15+PPCL_Spot!M15+GT_NG!M15+GT_Spot!M15+Bawana_NG!M15+Bawana_RLNG!M15+Bawana_Spot!M15</f>
        <v>68.17</v>
      </c>
      <c r="O15" s="194">
        <f>PPCL_NG!T15+PPCL_Spot!T15+GT_NG!T15+GT_Spot!T15+Bawana_NG!T15+Bawana_RLNG!T15+Bawana_Spot!T15</f>
        <v>68.307893148204045</v>
      </c>
      <c r="P15" s="195">
        <f t="shared" si="4"/>
        <v>-0.13789314820404286</v>
      </c>
      <c r="Q15" s="195">
        <f t="shared" si="5"/>
        <v>-0.46999999999999176</v>
      </c>
    </row>
    <row r="16" spans="1:17">
      <c r="A16" s="34" t="s">
        <v>58</v>
      </c>
      <c r="B16" s="194">
        <f>PPCL_NG!I16+PPCL_Spot!I16+GT_NG!I16+GT_Spot!I16+Bawana_NG!I16+Bawana_RLNG!I16+Bawana_Spot!I16</f>
        <v>97.61</v>
      </c>
      <c r="C16" s="194">
        <f>PPCL_NG!P16+PPCL_Spot!P16+GT_NG!P16+GT_Spot!P16+Bawana_NG!P16+Bawana_RLNG!P16+Bawana_Spot!P16</f>
        <v>97.803078780561421</v>
      </c>
      <c r="D16" s="195">
        <f t="shared" si="0"/>
        <v>-0.19307878056142158</v>
      </c>
      <c r="E16" s="194">
        <f>PPCL_NG!J16+PPCL_Spot!J16+GT_NG!J16+GT_Spot!J16+Bawana_NG!J16+Bawana_RLNG!J16+Bawana_Spot!J16</f>
        <v>56.15</v>
      </c>
      <c r="F16" s="194">
        <f>PPCL_NG!Q16+PPCL_Spot!Q16+GT_NG!Q16+GT_Spot!Q16+Bawana_NG!Q16+Bawana_RLNG!Q16+Bawana_Spot!Q16</f>
        <v>56.260371264714756</v>
      </c>
      <c r="G16" s="195">
        <f t="shared" si="1"/>
        <v>-0.11037126471475744</v>
      </c>
      <c r="H16" s="194">
        <f>PPCL_NG!K16+PPCL_Spot!K16+GT_NG!K16+GT_Spot!K16+Bawana_NG!K16+Bawana_RLNG!K16+Bawana_Spot!K16</f>
        <v>5.84</v>
      </c>
      <c r="I16" s="194">
        <f>PPCL_NG!R16+PPCL_Spot!R16+GT_NG!R16+GT_Spot!R16+Bawana_NG!R16+Bawana_RLNG!R16+Bawana_Spot!R16</f>
        <v>5.84</v>
      </c>
      <c r="J16" s="195">
        <f t="shared" si="2"/>
        <v>0</v>
      </c>
      <c r="K16" s="194">
        <f>PPCL_NG!L16+PPCL_Spot!L16+GT_NG!L16+GT_Spot!L16+Bawana_NG!L16+Bawana_RLNG!L16+Bawana_Spot!L16</f>
        <v>21.62</v>
      </c>
      <c r="L16" s="194">
        <f>PPCL_NG!S16+PPCL_Spot!S16+GT_NG!S16+GT_Spot!S16+Bawana_NG!S16+Bawana_RLNG!S16+Bawana_Spot!S16</f>
        <v>21.648656806519771</v>
      </c>
      <c r="M16" s="195">
        <f t="shared" si="3"/>
        <v>-2.8656806519769873E-2</v>
      </c>
      <c r="N16" s="194">
        <f>PPCL_NG!M16+PPCL_Spot!M16+GT_NG!M16+GT_Spot!M16+Bawana_NG!M16+Bawana_RLNG!M16+Bawana_Spot!M16</f>
        <v>68.17</v>
      </c>
      <c r="O16" s="194">
        <f>PPCL_NG!T16+PPCL_Spot!T16+GT_NG!T16+GT_Spot!T16+Bawana_NG!T16+Bawana_RLNG!T16+Bawana_Spot!T16</f>
        <v>68.307893148204045</v>
      </c>
      <c r="P16" s="195">
        <f t="shared" si="4"/>
        <v>-0.13789314820404286</v>
      </c>
      <c r="Q16" s="195">
        <f t="shared" si="5"/>
        <v>-0.46999999999999176</v>
      </c>
    </row>
    <row r="17" spans="1:17">
      <c r="A17" s="34" t="s">
        <v>59</v>
      </c>
      <c r="B17" s="194">
        <f>PPCL_NG!I17+PPCL_Spot!I17+GT_NG!I17+GT_Spot!I17+Bawana_NG!I17+Bawana_RLNG!I17+Bawana_Spot!I17</f>
        <v>97.61</v>
      </c>
      <c r="C17" s="194">
        <f>PPCL_NG!P17+PPCL_Spot!P17+GT_NG!P17+GT_Spot!P17+Bawana_NG!P17+Bawana_RLNG!P17+Bawana_Spot!P17</f>
        <v>97.803078780561421</v>
      </c>
      <c r="D17" s="195">
        <f t="shared" si="0"/>
        <v>-0.19307878056142158</v>
      </c>
      <c r="E17" s="194">
        <f>PPCL_NG!J17+PPCL_Spot!J17+GT_NG!J17+GT_Spot!J17+Bawana_NG!J17+Bawana_RLNG!J17+Bawana_Spot!J17</f>
        <v>56.15</v>
      </c>
      <c r="F17" s="194">
        <f>PPCL_NG!Q17+PPCL_Spot!Q17+GT_NG!Q17+GT_Spot!Q17+Bawana_NG!Q17+Bawana_RLNG!Q17+Bawana_Spot!Q17</f>
        <v>56.260371264714756</v>
      </c>
      <c r="G17" s="195">
        <f t="shared" si="1"/>
        <v>-0.11037126471475744</v>
      </c>
      <c r="H17" s="194">
        <f>PPCL_NG!K17+PPCL_Spot!K17+GT_NG!K17+GT_Spot!K17+Bawana_NG!K17+Bawana_RLNG!K17+Bawana_Spot!K17</f>
        <v>5.84</v>
      </c>
      <c r="I17" s="194">
        <f>PPCL_NG!R17+PPCL_Spot!R17+GT_NG!R17+GT_Spot!R17+Bawana_NG!R17+Bawana_RLNG!R17+Bawana_Spot!R17</f>
        <v>5.84</v>
      </c>
      <c r="J17" s="195">
        <f t="shared" si="2"/>
        <v>0</v>
      </c>
      <c r="K17" s="194">
        <f>PPCL_NG!L17+PPCL_Spot!L17+GT_NG!L17+GT_Spot!L17+Bawana_NG!L17+Bawana_RLNG!L17+Bawana_Spot!L17</f>
        <v>21.62</v>
      </c>
      <c r="L17" s="194">
        <f>PPCL_NG!S17+PPCL_Spot!S17+GT_NG!S17+GT_Spot!S17+Bawana_NG!S17+Bawana_RLNG!S17+Bawana_Spot!S17</f>
        <v>21.648656806519771</v>
      </c>
      <c r="M17" s="195">
        <f t="shared" si="3"/>
        <v>-2.8656806519769873E-2</v>
      </c>
      <c r="N17" s="194">
        <f>PPCL_NG!M17+PPCL_Spot!M17+GT_NG!M17+GT_Spot!M17+Bawana_NG!M17+Bawana_RLNG!M17+Bawana_Spot!M17</f>
        <v>68.17</v>
      </c>
      <c r="O17" s="194">
        <f>PPCL_NG!T17+PPCL_Spot!T17+GT_NG!T17+GT_Spot!T17+Bawana_NG!T17+Bawana_RLNG!T17+Bawana_Spot!T17</f>
        <v>68.307893148204045</v>
      </c>
      <c r="P17" s="195">
        <f t="shared" si="4"/>
        <v>-0.13789314820404286</v>
      </c>
      <c r="Q17" s="195">
        <f t="shared" si="5"/>
        <v>-0.46999999999999176</v>
      </c>
    </row>
    <row r="18" spans="1:17">
      <c r="A18" s="34" t="s">
        <v>60</v>
      </c>
      <c r="B18" s="194">
        <f>PPCL_NG!I18+PPCL_Spot!I18+GT_NG!I18+GT_Spot!I18+Bawana_NG!I18+Bawana_RLNG!I18+Bawana_Spot!I18</f>
        <v>97.61</v>
      </c>
      <c r="C18" s="194">
        <f>PPCL_NG!P18+PPCL_Spot!P18+GT_NG!P18+GT_Spot!P18+Bawana_NG!P18+Bawana_RLNG!P18+Bawana_Spot!P18</f>
        <v>97.803078780561421</v>
      </c>
      <c r="D18" s="195">
        <f t="shared" si="0"/>
        <v>-0.19307878056142158</v>
      </c>
      <c r="E18" s="194">
        <f>PPCL_NG!J18+PPCL_Spot!J18+GT_NG!J18+GT_Spot!J18+Bawana_NG!J18+Bawana_RLNG!J18+Bawana_Spot!J18</f>
        <v>56.15</v>
      </c>
      <c r="F18" s="194">
        <f>PPCL_NG!Q18+PPCL_Spot!Q18+GT_NG!Q18+GT_Spot!Q18+Bawana_NG!Q18+Bawana_RLNG!Q18+Bawana_Spot!Q18</f>
        <v>56.260371264714756</v>
      </c>
      <c r="G18" s="195">
        <f t="shared" si="1"/>
        <v>-0.11037126471475744</v>
      </c>
      <c r="H18" s="194">
        <f>PPCL_NG!K18+PPCL_Spot!K18+GT_NG!K18+GT_Spot!K18+Bawana_NG!K18+Bawana_RLNG!K18+Bawana_Spot!K18</f>
        <v>5.84</v>
      </c>
      <c r="I18" s="194">
        <f>PPCL_NG!R18+PPCL_Spot!R18+GT_NG!R18+GT_Spot!R18+Bawana_NG!R18+Bawana_RLNG!R18+Bawana_Spot!R18</f>
        <v>5.84</v>
      </c>
      <c r="J18" s="195">
        <f t="shared" si="2"/>
        <v>0</v>
      </c>
      <c r="K18" s="194">
        <f>PPCL_NG!L18+PPCL_Spot!L18+GT_NG!L18+GT_Spot!L18+Bawana_NG!L18+Bawana_RLNG!L18+Bawana_Spot!L18</f>
        <v>21.62</v>
      </c>
      <c r="L18" s="194">
        <f>PPCL_NG!S18+PPCL_Spot!S18+GT_NG!S18+GT_Spot!S18+Bawana_NG!S18+Bawana_RLNG!S18+Bawana_Spot!S18</f>
        <v>21.648656806519771</v>
      </c>
      <c r="M18" s="195">
        <f t="shared" si="3"/>
        <v>-2.8656806519769873E-2</v>
      </c>
      <c r="N18" s="194">
        <f>PPCL_NG!M18+PPCL_Spot!M18+GT_NG!M18+GT_Spot!M18+Bawana_NG!M18+Bawana_RLNG!M18+Bawana_Spot!M18</f>
        <v>68.17</v>
      </c>
      <c r="O18" s="194">
        <f>PPCL_NG!T18+PPCL_Spot!T18+GT_NG!T18+GT_Spot!T18+Bawana_NG!T18+Bawana_RLNG!T18+Bawana_Spot!T18</f>
        <v>68.307893148204045</v>
      </c>
      <c r="P18" s="195">
        <f t="shared" si="4"/>
        <v>-0.13789314820404286</v>
      </c>
      <c r="Q18" s="195">
        <f t="shared" si="5"/>
        <v>-0.46999999999999176</v>
      </c>
    </row>
    <row r="19" spans="1:17">
      <c r="A19" s="34" t="s">
        <v>61</v>
      </c>
      <c r="B19" s="194">
        <f>PPCL_NG!I19+PPCL_Spot!I19+GT_NG!I19+GT_Spot!I19+Bawana_NG!I19+Bawana_RLNG!I19+Bawana_Spot!I19</f>
        <v>97.61</v>
      </c>
      <c r="C19" s="194">
        <f>PPCL_NG!P19+PPCL_Spot!P19+GT_NG!P19+GT_Spot!P19+Bawana_NG!P19+Bawana_RLNG!P19+Bawana_Spot!P19</f>
        <v>97.803078780561421</v>
      </c>
      <c r="D19" s="195">
        <f t="shared" si="0"/>
        <v>-0.19307878056142158</v>
      </c>
      <c r="E19" s="194">
        <f>PPCL_NG!J19+PPCL_Spot!J19+GT_NG!J19+GT_Spot!J19+Bawana_NG!J19+Bawana_RLNG!J19+Bawana_Spot!J19</f>
        <v>56.15</v>
      </c>
      <c r="F19" s="194">
        <f>PPCL_NG!Q19+PPCL_Spot!Q19+GT_NG!Q19+GT_Spot!Q19+Bawana_NG!Q19+Bawana_RLNG!Q19+Bawana_Spot!Q19</f>
        <v>56.260371264714756</v>
      </c>
      <c r="G19" s="195">
        <f t="shared" si="1"/>
        <v>-0.11037126471475744</v>
      </c>
      <c r="H19" s="194">
        <f>PPCL_NG!K19+PPCL_Spot!K19+GT_NG!K19+GT_Spot!K19+Bawana_NG!K19+Bawana_RLNG!K19+Bawana_Spot!K19</f>
        <v>5.84</v>
      </c>
      <c r="I19" s="194">
        <f>PPCL_NG!R19+PPCL_Spot!R19+GT_NG!R19+GT_Spot!R19+Bawana_NG!R19+Bawana_RLNG!R19+Bawana_Spot!R19</f>
        <v>5.84</v>
      </c>
      <c r="J19" s="195">
        <f t="shared" si="2"/>
        <v>0</v>
      </c>
      <c r="K19" s="194">
        <f>PPCL_NG!L19+PPCL_Spot!L19+GT_NG!L19+GT_Spot!L19+Bawana_NG!L19+Bawana_RLNG!L19+Bawana_Spot!L19</f>
        <v>21.62</v>
      </c>
      <c r="L19" s="194">
        <f>PPCL_NG!S19+PPCL_Spot!S19+GT_NG!S19+GT_Spot!S19+Bawana_NG!S19+Bawana_RLNG!S19+Bawana_Spot!S19</f>
        <v>21.648656806519771</v>
      </c>
      <c r="M19" s="195">
        <f t="shared" si="3"/>
        <v>-2.8656806519769873E-2</v>
      </c>
      <c r="N19" s="194">
        <f>PPCL_NG!M19+PPCL_Spot!M19+GT_NG!M19+GT_Spot!M19+Bawana_NG!M19+Bawana_RLNG!M19+Bawana_Spot!M19</f>
        <v>68.17</v>
      </c>
      <c r="O19" s="194">
        <f>PPCL_NG!T19+PPCL_Spot!T19+GT_NG!T19+GT_Spot!T19+Bawana_NG!T19+Bawana_RLNG!T19+Bawana_Spot!T19</f>
        <v>68.307893148204045</v>
      </c>
      <c r="P19" s="195">
        <f t="shared" si="4"/>
        <v>-0.13789314820404286</v>
      </c>
      <c r="Q19" s="195">
        <f t="shared" si="5"/>
        <v>-0.46999999999999176</v>
      </c>
    </row>
    <row r="20" spans="1:17">
      <c r="A20" s="34" t="s">
        <v>62</v>
      </c>
      <c r="B20" s="194">
        <f>PPCL_NG!I20+PPCL_Spot!I20+GT_NG!I20+GT_Spot!I20+Bawana_NG!I20+Bawana_RLNG!I20+Bawana_Spot!I20</f>
        <v>97.61</v>
      </c>
      <c r="C20" s="194">
        <f>PPCL_NG!P20+PPCL_Spot!P20+GT_NG!P20+GT_Spot!P20+Bawana_NG!P20+Bawana_RLNG!P20+Bawana_Spot!P20</f>
        <v>97.803078780561421</v>
      </c>
      <c r="D20" s="195">
        <f t="shared" si="0"/>
        <v>-0.19307878056142158</v>
      </c>
      <c r="E20" s="194">
        <f>PPCL_NG!J20+PPCL_Spot!J20+GT_NG!J20+GT_Spot!J20+Bawana_NG!J20+Bawana_RLNG!J20+Bawana_Spot!J20</f>
        <v>56.15</v>
      </c>
      <c r="F20" s="194">
        <f>PPCL_NG!Q20+PPCL_Spot!Q20+GT_NG!Q20+GT_Spot!Q20+Bawana_NG!Q20+Bawana_RLNG!Q20+Bawana_Spot!Q20</f>
        <v>56.260371264714756</v>
      </c>
      <c r="G20" s="195">
        <f t="shared" si="1"/>
        <v>-0.11037126471475744</v>
      </c>
      <c r="H20" s="194">
        <f>PPCL_NG!K20+PPCL_Spot!K20+GT_NG!K20+GT_Spot!K20+Bawana_NG!K20+Bawana_RLNG!K20+Bawana_Spot!K20</f>
        <v>5.84</v>
      </c>
      <c r="I20" s="194">
        <f>PPCL_NG!R20+PPCL_Spot!R20+GT_NG!R20+GT_Spot!R20+Bawana_NG!R20+Bawana_RLNG!R20+Bawana_Spot!R20</f>
        <v>5.84</v>
      </c>
      <c r="J20" s="195">
        <f t="shared" si="2"/>
        <v>0</v>
      </c>
      <c r="K20" s="194">
        <f>PPCL_NG!L20+PPCL_Spot!L20+GT_NG!L20+GT_Spot!L20+Bawana_NG!L20+Bawana_RLNG!L20+Bawana_Spot!L20</f>
        <v>21.62</v>
      </c>
      <c r="L20" s="194">
        <f>PPCL_NG!S20+PPCL_Spot!S20+GT_NG!S20+GT_Spot!S20+Bawana_NG!S20+Bawana_RLNG!S20+Bawana_Spot!S20</f>
        <v>21.648656806519771</v>
      </c>
      <c r="M20" s="195">
        <f t="shared" si="3"/>
        <v>-2.8656806519769873E-2</v>
      </c>
      <c r="N20" s="194">
        <f>PPCL_NG!M20+PPCL_Spot!M20+GT_NG!M20+GT_Spot!M20+Bawana_NG!M20+Bawana_RLNG!M20+Bawana_Spot!M20</f>
        <v>68.17</v>
      </c>
      <c r="O20" s="194">
        <f>PPCL_NG!T20+PPCL_Spot!T20+GT_NG!T20+GT_Spot!T20+Bawana_NG!T20+Bawana_RLNG!T20+Bawana_Spot!T20</f>
        <v>68.307893148204045</v>
      </c>
      <c r="P20" s="195">
        <f t="shared" si="4"/>
        <v>-0.13789314820404286</v>
      </c>
      <c r="Q20" s="195">
        <f t="shared" si="5"/>
        <v>-0.46999999999999176</v>
      </c>
    </row>
    <row r="21" spans="1:17">
      <c r="A21" s="34" t="s">
        <v>63</v>
      </c>
      <c r="B21" s="194">
        <f>PPCL_NG!I21+PPCL_Spot!I21+GT_NG!I21+GT_Spot!I21+Bawana_NG!I21+Bawana_RLNG!I21+Bawana_Spot!I21</f>
        <v>97.61</v>
      </c>
      <c r="C21" s="194">
        <f>PPCL_NG!P21+PPCL_Spot!P21+GT_NG!P21+GT_Spot!P21+Bawana_NG!P21+Bawana_RLNG!P21+Bawana_Spot!P21</f>
        <v>97.803078780561421</v>
      </c>
      <c r="D21" s="195">
        <f t="shared" si="0"/>
        <v>-0.19307878056142158</v>
      </c>
      <c r="E21" s="194">
        <f>PPCL_NG!J21+PPCL_Spot!J21+GT_NG!J21+GT_Spot!J21+Bawana_NG!J21+Bawana_RLNG!J21+Bawana_Spot!J21</f>
        <v>56.15</v>
      </c>
      <c r="F21" s="194">
        <f>PPCL_NG!Q21+PPCL_Spot!Q21+GT_NG!Q21+GT_Spot!Q21+Bawana_NG!Q21+Bawana_RLNG!Q21+Bawana_Spot!Q21</f>
        <v>56.260371264714756</v>
      </c>
      <c r="G21" s="195">
        <f t="shared" si="1"/>
        <v>-0.11037126471475744</v>
      </c>
      <c r="H21" s="194">
        <f>PPCL_NG!K21+PPCL_Spot!K21+GT_NG!K21+GT_Spot!K21+Bawana_NG!K21+Bawana_RLNG!K21+Bawana_Spot!K21</f>
        <v>5.84</v>
      </c>
      <c r="I21" s="194">
        <f>PPCL_NG!R21+PPCL_Spot!R21+GT_NG!R21+GT_Spot!R21+Bawana_NG!R21+Bawana_RLNG!R21+Bawana_Spot!R21</f>
        <v>5.84</v>
      </c>
      <c r="J21" s="195">
        <f t="shared" si="2"/>
        <v>0</v>
      </c>
      <c r="K21" s="194">
        <f>PPCL_NG!L21+PPCL_Spot!L21+GT_NG!L21+GT_Spot!L21+Bawana_NG!L21+Bawana_RLNG!L21+Bawana_Spot!L21</f>
        <v>21.62</v>
      </c>
      <c r="L21" s="194">
        <f>PPCL_NG!S21+PPCL_Spot!S21+GT_NG!S21+GT_Spot!S21+Bawana_NG!S21+Bawana_RLNG!S21+Bawana_Spot!S21</f>
        <v>21.648656806519771</v>
      </c>
      <c r="M21" s="195">
        <f t="shared" si="3"/>
        <v>-2.8656806519769873E-2</v>
      </c>
      <c r="N21" s="194">
        <f>PPCL_NG!M21+PPCL_Spot!M21+GT_NG!M21+GT_Spot!M21+Bawana_NG!M21+Bawana_RLNG!M21+Bawana_Spot!M21</f>
        <v>68.17</v>
      </c>
      <c r="O21" s="194">
        <f>PPCL_NG!T21+PPCL_Spot!T21+GT_NG!T21+GT_Spot!T21+Bawana_NG!T21+Bawana_RLNG!T21+Bawana_Spot!T21</f>
        <v>68.307893148204045</v>
      </c>
      <c r="P21" s="195">
        <f t="shared" si="4"/>
        <v>-0.13789314820404286</v>
      </c>
      <c r="Q21" s="195">
        <f t="shared" si="5"/>
        <v>-0.46999999999999176</v>
      </c>
    </row>
    <row r="22" spans="1:17">
      <c r="A22" s="34" t="s">
        <v>64</v>
      </c>
      <c r="B22" s="194">
        <f>PPCL_NG!I22+PPCL_Spot!I22+GT_NG!I22+GT_Spot!I22+Bawana_NG!I22+Bawana_RLNG!I22+Bawana_Spot!I22</f>
        <v>97.61</v>
      </c>
      <c r="C22" s="194">
        <f>PPCL_NG!P22+PPCL_Spot!P22+GT_NG!P22+GT_Spot!P22+Bawana_NG!P22+Bawana_RLNG!P22+Bawana_Spot!P22</f>
        <v>97.803078780561421</v>
      </c>
      <c r="D22" s="195">
        <f t="shared" si="0"/>
        <v>-0.19307878056142158</v>
      </c>
      <c r="E22" s="194">
        <f>PPCL_NG!J22+PPCL_Spot!J22+GT_NG!J22+GT_Spot!J22+Bawana_NG!J22+Bawana_RLNG!J22+Bawana_Spot!J22</f>
        <v>56.15</v>
      </c>
      <c r="F22" s="194">
        <f>PPCL_NG!Q22+PPCL_Spot!Q22+GT_NG!Q22+GT_Spot!Q22+Bawana_NG!Q22+Bawana_RLNG!Q22+Bawana_Spot!Q22</f>
        <v>56.260371264714756</v>
      </c>
      <c r="G22" s="195">
        <f t="shared" si="1"/>
        <v>-0.11037126471475744</v>
      </c>
      <c r="H22" s="194">
        <f>PPCL_NG!K22+PPCL_Spot!K22+GT_NG!K22+GT_Spot!K22+Bawana_NG!K22+Bawana_RLNG!K22+Bawana_Spot!K22</f>
        <v>5.84</v>
      </c>
      <c r="I22" s="194">
        <f>PPCL_NG!R22+PPCL_Spot!R22+GT_NG!R22+GT_Spot!R22+Bawana_NG!R22+Bawana_RLNG!R22+Bawana_Spot!R22</f>
        <v>5.84</v>
      </c>
      <c r="J22" s="195">
        <f t="shared" si="2"/>
        <v>0</v>
      </c>
      <c r="K22" s="194">
        <f>PPCL_NG!L22+PPCL_Spot!L22+GT_NG!L22+GT_Spot!L22+Bawana_NG!L22+Bawana_RLNG!L22+Bawana_Spot!L22</f>
        <v>21.62</v>
      </c>
      <c r="L22" s="194">
        <f>PPCL_NG!S22+PPCL_Spot!S22+GT_NG!S22+GT_Spot!S22+Bawana_NG!S22+Bawana_RLNG!S22+Bawana_Spot!S22</f>
        <v>21.648656806519771</v>
      </c>
      <c r="M22" s="195">
        <f t="shared" si="3"/>
        <v>-2.8656806519769873E-2</v>
      </c>
      <c r="N22" s="194">
        <f>PPCL_NG!M22+PPCL_Spot!M22+GT_NG!M22+GT_Spot!M22+Bawana_NG!M22+Bawana_RLNG!M22+Bawana_Spot!M22</f>
        <v>68.17</v>
      </c>
      <c r="O22" s="194">
        <f>PPCL_NG!T22+PPCL_Spot!T22+GT_NG!T22+GT_Spot!T22+Bawana_NG!T22+Bawana_RLNG!T22+Bawana_Spot!T22</f>
        <v>68.307893148204045</v>
      </c>
      <c r="P22" s="195">
        <f t="shared" si="4"/>
        <v>-0.13789314820404286</v>
      </c>
      <c r="Q22" s="195">
        <f t="shared" si="5"/>
        <v>-0.46999999999999176</v>
      </c>
    </row>
    <row r="23" spans="1:17">
      <c r="A23" s="34" t="s">
        <v>65</v>
      </c>
      <c r="B23" s="194">
        <f>PPCL_NG!I23+PPCL_Spot!I23+GT_NG!I23+GT_Spot!I23+Bawana_NG!I23+Bawana_RLNG!I23+Bawana_Spot!I23</f>
        <v>97.61</v>
      </c>
      <c r="C23" s="194">
        <f>PPCL_NG!P23+PPCL_Spot!P23+GT_NG!P23+GT_Spot!P23+Bawana_NG!P23+Bawana_RLNG!P23+Bawana_Spot!P23</f>
        <v>97.803078780561421</v>
      </c>
      <c r="D23" s="195">
        <f t="shared" si="0"/>
        <v>-0.19307878056142158</v>
      </c>
      <c r="E23" s="194">
        <f>PPCL_NG!J23+PPCL_Spot!J23+GT_NG!J23+GT_Spot!J23+Bawana_NG!J23+Bawana_RLNG!J23+Bawana_Spot!J23</f>
        <v>56.15</v>
      </c>
      <c r="F23" s="194">
        <f>PPCL_NG!Q23+PPCL_Spot!Q23+GT_NG!Q23+GT_Spot!Q23+Bawana_NG!Q23+Bawana_RLNG!Q23+Bawana_Spot!Q23</f>
        <v>56.260371264714756</v>
      </c>
      <c r="G23" s="195">
        <f t="shared" si="1"/>
        <v>-0.11037126471475744</v>
      </c>
      <c r="H23" s="194">
        <f>PPCL_NG!K23+PPCL_Spot!K23+GT_NG!K23+GT_Spot!K23+Bawana_NG!K23+Bawana_RLNG!K23+Bawana_Spot!K23</f>
        <v>5.84</v>
      </c>
      <c r="I23" s="194">
        <f>PPCL_NG!R23+PPCL_Spot!R23+GT_NG!R23+GT_Spot!R23+Bawana_NG!R23+Bawana_RLNG!R23+Bawana_Spot!R23</f>
        <v>5.84</v>
      </c>
      <c r="J23" s="195">
        <f t="shared" si="2"/>
        <v>0</v>
      </c>
      <c r="K23" s="194">
        <f>PPCL_NG!L23+PPCL_Spot!L23+GT_NG!L23+GT_Spot!L23+Bawana_NG!L23+Bawana_RLNG!L23+Bawana_Spot!L23</f>
        <v>21.62</v>
      </c>
      <c r="L23" s="194">
        <f>PPCL_NG!S23+PPCL_Spot!S23+GT_NG!S23+GT_Spot!S23+Bawana_NG!S23+Bawana_RLNG!S23+Bawana_Spot!S23</f>
        <v>21.648656806519771</v>
      </c>
      <c r="M23" s="195">
        <f t="shared" si="3"/>
        <v>-2.8656806519769873E-2</v>
      </c>
      <c r="N23" s="194">
        <f>PPCL_NG!M23+PPCL_Spot!M23+GT_NG!M23+GT_Spot!M23+Bawana_NG!M23+Bawana_RLNG!M23+Bawana_Spot!M23</f>
        <v>68.17</v>
      </c>
      <c r="O23" s="194">
        <f>PPCL_NG!T23+PPCL_Spot!T23+GT_NG!T23+GT_Spot!T23+Bawana_NG!T23+Bawana_RLNG!T23+Bawana_Spot!T23</f>
        <v>68.307893148204045</v>
      </c>
      <c r="P23" s="195">
        <f t="shared" si="4"/>
        <v>-0.13789314820404286</v>
      </c>
      <c r="Q23" s="195">
        <f t="shared" si="5"/>
        <v>-0.46999999999999176</v>
      </c>
    </row>
    <row r="24" spans="1:17">
      <c r="A24" s="34" t="s">
        <v>66</v>
      </c>
      <c r="B24" s="194">
        <f>PPCL_NG!I24+PPCL_Spot!I24+GT_NG!I24+GT_Spot!I24+Bawana_NG!I24+Bawana_RLNG!I24+Bawana_Spot!I24</f>
        <v>97.61</v>
      </c>
      <c r="C24" s="194">
        <f>PPCL_NG!P24+PPCL_Spot!P24+GT_NG!P24+GT_Spot!P24+Bawana_NG!P24+Bawana_RLNG!P24+Bawana_Spot!P24</f>
        <v>97.803078780561421</v>
      </c>
      <c r="D24" s="195">
        <f t="shared" si="0"/>
        <v>-0.19307878056142158</v>
      </c>
      <c r="E24" s="194">
        <f>PPCL_NG!J24+PPCL_Spot!J24+GT_NG!J24+GT_Spot!J24+Bawana_NG!J24+Bawana_RLNG!J24+Bawana_Spot!J24</f>
        <v>56.15</v>
      </c>
      <c r="F24" s="194">
        <f>PPCL_NG!Q24+PPCL_Spot!Q24+GT_NG!Q24+GT_Spot!Q24+Bawana_NG!Q24+Bawana_RLNG!Q24+Bawana_Spot!Q24</f>
        <v>56.260371264714756</v>
      </c>
      <c r="G24" s="195">
        <f t="shared" si="1"/>
        <v>-0.11037126471475744</v>
      </c>
      <c r="H24" s="194">
        <f>PPCL_NG!K24+PPCL_Spot!K24+GT_NG!K24+GT_Spot!K24+Bawana_NG!K24+Bawana_RLNG!K24+Bawana_Spot!K24</f>
        <v>5.84</v>
      </c>
      <c r="I24" s="194">
        <f>PPCL_NG!R24+PPCL_Spot!R24+GT_NG!R24+GT_Spot!R24+Bawana_NG!R24+Bawana_RLNG!R24+Bawana_Spot!R24</f>
        <v>5.84</v>
      </c>
      <c r="J24" s="195">
        <f t="shared" si="2"/>
        <v>0</v>
      </c>
      <c r="K24" s="194">
        <f>PPCL_NG!L24+PPCL_Spot!L24+GT_NG!L24+GT_Spot!L24+Bawana_NG!L24+Bawana_RLNG!L24+Bawana_Spot!L24</f>
        <v>21.62</v>
      </c>
      <c r="L24" s="194">
        <f>PPCL_NG!S24+PPCL_Spot!S24+GT_NG!S24+GT_Spot!S24+Bawana_NG!S24+Bawana_RLNG!S24+Bawana_Spot!S24</f>
        <v>21.648656806519771</v>
      </c>
      <c r="M24" s="195">
        <f t="shared" si="3"/>
        <v>-2.8656806519769873E-2</v>
      </c>
      <c r="N24" s="194">
        <f>PPCL_NG!M24+PPCL_Spot!M24+GT_NG!M24+GT_Spot!M24+Bawana_NG!M24+Bawana_RLNG!M24+Bawana_Spot!M24</f>
        <v>68.17</v>
      </c>
      <c r="O24" s="194">
        <f>PPCL_NG!T24+PPCL_Spot!T24+GT_NG!T24+GT_Spot!T24+Bawana_NG!T24+Bawana_RLNG!T24+Bawana_Spot!T24</f>
        <v>68.307893148204045</v>
      </c>
      <c r="P24" s="195">
        <f t="shared" si="4"/>
        <v>-0.13789314820404286</v>
      </c>
      <c r="Q24" s="195">
        <f t="shared" si="5"/>
        <v>-0.46999999999999176</v>
      </c>
    </row>
    <row r="25" spans="1:17">
      <c r="A25" s="34" t="s">
        <v>67</v>
      </c>
      <c r="B25" s="194">
        <f>PPCL_NG!I25+PPCL_Spot!I25+GT_NG!I25+GT_Spot!I25+Bawana_NG!I25+Bawana_RLNG!I25+Bawana_Spot!I25</f>
        <v>97.61</v>
      </c>
      <c r="C25" s="194">
        <f>PPCL_NG!P25+PPCL_Spot!P25+GT_NG!P25+GT_Spot!P25+Bawana_NG!P25+Bawana_RLNG!P25+Bawana_Spot!P25</f>
        <v>97.803078780561421</v>
      </c>
      <c r="D25" s="195">
        <f t="shared" si="0"/>
        <v>-0.19307878056142158</v>
      </c>
      <c r="E25" s="194">
        <f>PPCL_NG!J25+PPCL_Spot!J25+GT_NG!J25+GT_Spot!J25+Bawana_NG!J25+Bawana_RLNG!J25+Bawana_Spot!J25</f>
        <v>56.15</v>
      </c>
      <c r="F25" s="194">
        <f>PPCL_NG!Q25+PPCL_Spot!Q25+GT_NG!Q25+GT_Spot!Q25+Bawana_NG!Q25+Bawana_RLNG!Q25+Bawana_Spot!Q25</f>
        <v>56.260371264714756</v>
      </c>
      <c r="G25" s="195">
        <f t="shared" si="1"/>
        <v>-0.11037126471475744</v>
      </c>
      <c r="H25" s="194">
        <f>PPCL_NG!K25+PPCL_Spot!K25+GT_NG!K25+GT_Spot!K25+Bawana_NG!K25+Bawana_RLNG!K25+Bawana_Spot!K25</f>
        <v>5.84</v>
      </c>
      <c r="I25" s="194">
        <f>PPCL_NG!R25+PPCL_Spot!R25+GT_NG!R25+GT_Spot!R25+Bawana_NG!R25+Bawana_RLNG!R25+Bawana_Spot!R25</f>
        <v>5.84</v>
      </c>
      <c r="J25" s="195">
        <f t="shared" si="2"/>
        <v>0</v>
      </c>
      <c r="K25" s="194">
        <f>PPCL_NG!L25+PPCL_Spot!L25+GT_NG!L25+GT_Spot!L25+Bawana_NG!L25+Bawana_RLNG!L25+Bawana_Spot!L25</f>
        <v>21.62</v>
      </c>
      <c r="L25" s="194">
        <f>PPCL_NG!S25+PPCL_Spot!S25+GT_NG!S25+GT_Spot!S25+Bawana_NG!S25+Bawana_RLNG!S25+Bawana_Spot!S25</f>
        <v>21.648656806519771</v>
      </c>
      <c r="M25" s="195">
        <f t="shared" si="3"/>
        <v>-2.8656806519769873E-2</v>
      </c>
      <c r="N25" s="194">
        <f>PPCL_NG!M25+PPCL_Spot!M25+GT_NG!M25+GT_Spot!M25+Bawana_NG!M25+Bawana_RLNG!M25+Bawana_Spot!M25</f>
        <v>68.17</v>
      </c>
      <c r="O25" s="194">
        <f>PPCL_NG!T25+PPCL_Spot!T25+GT_NG!T25+GT_Spot!T25+Bawana_NG!T25+Bawana_RLNG!T25+Bawana_Spot!T25</f>
        <v>68.307893148204045</v>
      </c>
      <c r="P25" s="195">
        <f t="shared" si="4"/>
        <v>-0.13789314820404286</v>
      </c>
      <c r="Q25" s="195">
        <f t="shared" si="5"/>
        <v>-0.46999999999999176</v>
      </c>
    </row>
    <row r="26" spans="1:17">
      <c r="A26" s="34" t="s">
        <v>68</v>
      </c>
      <c r="B26" s="194">
        <f>PPCL_NG!I26+PPCL_Spot!I26+GT_NG!I26+GT_Spot!I26+Bawana_NG!I26+Bawana_RLNG!I26+Bawana_Spot!I26</f>
        <v>97.61</v>
      </c>
      <c r="C26" s="194">
        <f>PPCL_NG!P26+PPCL_Spot!P26+GT_NG!P26+GT_Spot!P26+Bawana_NG!P26+Bawana_RLNG!P26+Bawana_Spot!P26</f>
        <v>97.803078780561421</v>
      </c>
      <c r="D26" s="195">
        <f t="shared" si="0"/>
        <v>-0.19307878056142158</v>
      </c>
      <c r="E26" s="194">
        <f>PPCL_NG!J26+PPCL_Spot!J26+GT_NG!J26+GT_Spot!J26+Bawana_NG!J26+Bawana_RLNG!J26+Bawana_Spot!J26</f>
        <v>56.15</v>
      </c>
      <c r="F26" s="194">
        <f>PPCL_NG!Q26+PPCL_Spot!Q26+GT_NG!Q26+GT_Spot!Q26+Bawana_NG!Q26+Bawana_RLNG!Q26+Bawana_Spot!Q26</f>
        <v>56.260371264714756</v>
      </c>
      <c r="G26" s="195">
        <f t="shared" si="1"/>
        <v>-0.11037126471475744</v>
      </c>
      <c r="H26" s="194">
        <f>PPCL_NG!K26+PPCL_Spot!K26+GT_NG!K26+GT_Spot!K26+Bawana_NG!K26+Bawana_RLNG!K26+Bawana_Spot!K26</f>
        <v>5.84</v>
      </c>
      <c r="I26" s="194">
        <f>PPCL_NG!R26+PPCL_Spot!R26+GT_NG!R26+GT_Spot!R26+Bawana_NG!R26+Bawana_RLNG!R26+Bawana_Spot!R26</f>
        <v>5.84</v>
      </c>
      <c r="J26" s="195">
        <f t="shared" si="2"/>
        <v>0</v>
      </c>
      <c r="K26" s="194">
        <f>PPCL_NG!L26+PPCL_Spot!L26+GT_NG!L26+GT_Spot!L26+Bawana_NG!L26+Bawana_RLNG!L26+Bawana_Spot!L26</f>
        <v>21.62</v>
      </c>
      <c r="L26" s="194">
        <f>PPCL_NG!S26+PPCL_Spot!S26+GT_NG!S26+GT_Spot!S26+Bawana_NG!S26+Bawana_RLNG!S26+Bawana_Spot!S26</f>
        <v>21.648656806519771</v>
      </c>
      <c r="M26" s="195">
        <f t="shared" si="3"/>
        <v>-2.8656806519769873E-2</v>
      </c>
      <c r="N26" s="194">
        <f>PPCL_NG!M26+PPCL_Spot!M26+GT_NG!M26+GT_Spot!M26+Bawana_NG!M26+Bawana_RLNG!M26+Bawana_Spot!M26</f>
        <v>68.17</v>
      </c>
      <c r="O26" s="194">
        <f>PPCL_NG!T26+PPCL_Spot!T26+GT_NG!T26+GT_Spot!T26+Bawana_NG!T26+Bawana_RLNG!T26+Bawana_Spot!T26</f>
        <v>68.307893148204045</v>
      </c>
      <c r="P26" s="195">
        <f t="shared" si="4"/>
        <v>-0.13789314820404286</v>
      </c>
      <c r="Q26" s="195">
        <f t="shared" si="5"/>
        <v>-0.46999999999999176</v>
      </c>
    </row>
    <row r="27" spans="1:17">
      <c r="A27" s="34" t="s">
        <v>69</v>
      </c>
      <c r="B27" s="194">
        <f>PPCL_NG!I27+PPCL_Spot!I27+GT_NG!I27+GT_Spot!I27+Bawana_NG!I27+Bawana_RLNG!I27+Bawana_Spot!I27</f>
        <v>97.61</v>
      </c>
      <c r="C27" s="194">
        <f>PPCL_NG!P27+PPCL_Spot!P27+GT_NG!P27+GT_Spot!P27+Bawana_NG!P27+Bawana_RLNG!P27+Bawana_Spot!P27</f>
        <v>97.803078780561421</v>
      </c>
      <c r="D27" s="195">
        <f t="shared" si="0"/>
        <v>-0.19307878056142158</v>
      </c>
      <c r="E27" s="194">
        <f>PPCL_NG!J27+PPCL_Spot!J27+GT_NG!J27+GT_Spot!J27+Bawana_NG!J27+Bawana_RLNG!J27+Bawana_Spot!J27</f>
        <v>56.15</v>
      </c>
      <c r="F27" s="194">
        <f>PPCL_NG!Q27+PPCL_Spot!Q27+GT_NG!Q27+GT_Spot!Q27+Bawana_NG!Q27+Bawana_RLNG!Q27+Bawana_Spot!Q27</f>
        <v>56.260371264714756</v>
      </c>
      <c r="G27" s="195">
        <f t="shared" si="1"/>
        <v>-0.11037126471475744</v>
      </c>
      <c r="H27" s="194">
        <f>PPCL_NG!K27+PPCL_Spot!K27+GT_NG!K27+GT_Spot!K27+Bawana_NG!K27+Bawana_RLNG!K27+Bawana_Spot!K27</f>
        <v>5.84</v>
      </c>
      <c r="I27" s="194">
        <f>PPCL_NG!R27+PPCL_Spot!R27+GT_NG!R27+GT_Spot!R27+Bawana_NG!R27+Bawana_RLNG!R27+Bawana_Spot!R27</f>
        <v>5.84</v>
      </c>
      <c r="J27" s="195">
        <f t="shared" si="2"/>
        <v>0</v>
      </c>
      <c r="K27" s="194">
        <f>PPCL_NG!L27+PPCL_Spot!L27+GT_NG!L27+GT_Spot!L27+Bawana_NG!L27+Bawana_RLNG!L27+Bawana_Spot!L27</f>
        <v>21.62</v>
      </c>
      <c r="L27" s="194">
        <f>PPCL_NG!S27+PPCL_Spot!S27+GT_NG!S27+GT_Spot!S27+Bawana_NG!S27+Bawana_RLNG!S27+Bawana_Spot!S27</f>
        <v>21.648656806519771</v>
      </c>
      <c r="M27" s="195">
        <f t="shared" si="3"/>
        <v>-2.8656806519769873E-2</v>
      </c>
      <c r="N27" s="194">
        <f>PPCL_NG!M27+PPCL_Spot!M27+GT_NG!M27+GT_Spot!M27+Bawana_NG!M27+Bawana_RLNG!M27+Bawana_Spot!M27</f>
        <v>68.17</v>
      </c>
      <c r="O27" s="194">
        <f>PPCL_NG!T27+PPCL_Spot!T27+GT_NG!T27+GT_Spot!T27+Bawana_NG!T27+Bawana_RLNG!T27+Bawana_Spot!T27</f>
        <v>68.307893148204045</v>
      </c>
      <c r="P27" s="195">
        <f t="shared" si="4"/>
        <v>-0.13789314820404286</v>
      </c>
      <c r="Q27" s="195">
        <f t="shared" si="5"/>
        <v>-0.46999999999999176</v>
      </c>
    </row>
    <row r="28" spans="1:17">
      <c r="A28" s="34" t="s">
        <v>70</v>
      </c>
      <c r="B28" s="194">
        <f>PPCL_NG!I28+PPCL_Spot!I28+GT_NG!I28+GT_Spot!I28+Bawana_NG!I28+Bawana_RLNG!I28+Bawana_Spot!I28</f>
        <v>97.61</v>
      </c>
      <c r="C28" s="194">
        <f>PPCL_NG!P28+PPCL_Spot!P28+GT_NG!P28+GT_Spot!P28+Bawana_NG!P28+Bawana_RLNG!P28+Bawana_Spot!P28</f>
        <v>97.803078780561421</v>
      </c>
      <c r="D28" s="195">
        <f t="shared" si="0"/>
        <v>-0.19307878056142158</v>
      </c>
      <c r="E28" s="194">
        <f>PPCL_NG!J28+PPCL_Spot!J28+GT_NG!J28+GT_Spot!J28+Bawana_NG!J28+Bawana_RLNG!J28+Bawana_Spot!J28</f>
        <v>56.15</v>
      </c>
      <c r="F28" s="194">
        <f>PPCL_NG!Q28+PPCL_Spot!Q28+GT_NG!Q28+GT_Spot!Q28+Bawana_NG!Q28+Bawana_RLNG!Q28+Bawana_Spot!Q28</f>
        <v>56.260371264714756</v>
      </c>
      <c r="G28" s="195">
        <f t="shared" si="1"/>
        <v>-0.11037126471475744</v>
      </c>
      <c r="H28" s="194">
        <f>PPCL_NG!K28+PPCL_Spot!K28+GT_NG!K28+GT_Spot!K28+Bawana_NG!K28+Bawana_RLNG!K28+Bawana_Spot!K28</f>
        <v>5.84</v>
      </c>
      <c r="I28" s="194">
        <f>PPCL_NG!R28+PPCL_Spot!R28+GT_NG!R28+GT_Spot!R28+Bawana_NG!R28+Bawana_RLNG!R28+Bawana_Spot!R28</f>
        <v>5.84</v>
      </c>
      <c r="J28" s="195">
        <f t="shared" si="2"/>
        <v>0</v>
      </c>
      <c r="K28" s="194">
        <f>PPCL_NG!L28+PPCL_Spot!L28+GT_NG!L28+GT_Spot!L28+Bawana_NG!L28+Bawana_RLNG!L28+Bawana_Spot!L28</f>
        <v>21.62</v>
      </c>
      <c r="L28" s="194">
        <f>PPCL_NG!S28+PPCL_Spot!S28+GT_NG!S28+GT_Spot!S28+Bawana_NG!S28+Bawana_RLNG!S28+Bawana_Spot!S28</f>
        <v>21.648656806519771</v>
      </c>
      <c r="M28" s="195">
        <f t="shared" si="3"/>
        <v>-2.8656806519769873E-2</v>
      </c>
      <c r="N28" s="194">
        <f>PPCL_NG!M28+PPCL_Spot!M28+GT_NG!M28+GT_Spot!M28+Bawana_NG!M28+Bawana_RLNG!M28+Bawana_Spot!M28</f>
        <v>68.17</v>
      </c>
      <c r="O28" s="194">
        <f>PPCL_NG!T28+PPCL_Spot!T28+GT_NG!T28+GT_Spot!T28+Bawana_NG!T28+Bawana_RLNG!T28+Bawana_Spot!T28</f>
        <v>68.307893148204045</v>
      </c>
      <c r="P28" s="195">
        <f t="shared" si="4"/>
        <v>-0.13789314820404286</v>
      </c>
      <c r="Q28" s="195">
        <f t="shared" si="5"/>
        <v>-0.46999999999999176</v>
      </c>
    </row>
    <row r="29" spans="1:17">
      <c r="A29" s="34" t="s">
        <v>71</v>
      </c>
      <c r="B29" s="194">
        <f>PPCL_NG!I29+PPCL_Spot!I29+GT_NG!I29+GT_Spot!I29+Bawana_NG!I29+Bawana_RLNG!I29+Bawana_Spot!I29</f>
        <v>97.61</v>
      </c>
      <c r="C29" s="194">
        <f>PPCL_NG!P29+PPCL_Spot!P29+GT_NG!P29+GT_Spot!P29+Bawana_NG!P29+Bawana_RLNG!P29+Bawana_Spot!P29</f>
        <v>97.803078780561421</v>
      </c>
      <c r="D29" s="195">
        <f t="shared" si="0"/>
        <v>-0.19307878056142158</v>
      </c>
      <c r="E29" s="194">
        <f>PPCL_NG!J29+PPCL_Spot!J29+GT_NG!J29+GT_Spot!J29+Bawana_NG!J29+Bawana_RLNG!J29+Bawana_Spot!J29</f>
        <v>56.15</v>
      </c>
      <c r="F29" s="194">
        <f>PPCL_NG!Q29+PPCL_Spot!Q29+GT_NG!Q29+GT_Spot!Q29+Bawana_NG!Q29+Bawana_RLNG!Q29+Bawana_Spot!Q29</f>
        <v>56.260371264714756</v>
      </c>
      <c r="G29" s="195">
        <f t="shared" si="1"/>
        <v>-0.11037126471475744</v>
      </c>
      <c r="H29" s="194">
        <f>PPCL_NG!K29+PPCL_Spot!K29+GT_NG!K29+GT_Spot!K29+Bawana_NG!K29+Bawana_RLNG!K29+Bawana_Spot!K29</f>
        <v>5.84</v>
      </c>
      <c r="I29" s="194">
        <f>PPCL_NG!R29+PPCL_Spot!R29+GT_NG!R29+GT_Spot!R29+Bawana_NG!R29+Bawana_RLNG!R29+Bawana_Spot!R29</f>
        <v>5.84</v>
      </c>
      <c r="J29" s="195">
        <f t="shared" si="2"/>
        <v>0</v>
      </c>
      <c r="K29" s="194">
        <f>PPCL_NG!L29+PPCL_Spot!L29+GT_NG!L29+GT_Spot!L29+Bawana_NG!L29+Bawana_RLNG!L29+Bawana_Spot!L29</f>
        <v>21.62</v>
      </c>
      <c r="L29" s="194">
        <f>PPCL_NG!S29+PPCL_Spot!S29+GT_NG!S29+GT_Spot!S29+Bawana_NG!S29+Bawana_RLNG!S29+Bawana_Spot!S29</f>
        <v>21.648656806519771</v>
      </c>
      <c r="M29" s="195">
        <f t="shared" si="3"/>
        <v>-2.8656806519769873E-2</v>
      </c>
      <c r="N29" s="194">
        <f>PPCL_NG!M29+PPCL_Spot!M29+GT_NG!M29+GT_Spot!M29+Bawana_NG!M29+Bawana_RLNG!M29+Bawana_Spot!M29</f>
        <v>68.17</v>
      </c>
      <c r="O29" s="194">
        <f>PPCL_NG!T29+PPCL_Spot!T29+GT_NG!T29+GT_Spot!T29+Bawana_NG!T29+Bawana_RLNG!T29+Bawana_Spot!T29</f>
        <v>68.307893148204045</v>
      </c>
      <c r="P29" s="195">
        <f t="shared" si="4"/>
        <v>-0.13789314820404286</v>
      </c>
      <c r="Q29" s="195">
        <f t="shared" si="5"/>
        <v>-0.46999999999999176</v>
      </c>
    </row>
    <row r="30" spans="1:17">
      <c r="A30" s="34" t="s">
        <v>72</v>
      </c>
      <c r="B30" s="194">
        <f>PPCL_NG!I30+PPCL_Spot!I30+GT_NG!I30+GT_Spot!I30+Bawana_NG!I30+Bawana_RLNG!I30+Bawana_Spot!I30</f>
        <v>97.61</v>
      </c>
      <c r="C30" s="194">
        <f>PPCL_NG!P30+PPCL_Spot!P30+GT_NG!P30+GT_Spot!P30+Bawana_NG!P30+Bawana_RLNG!P30+Bawana_Spot!P30</f>
        <v>97.803078780561421</v>
      </c>
      <c r="D30" s="195">
        <f t="shared" si="0"/>
        <v>-0.19307878056142158</v>
      </c>
      <c r="E30" s="194">
        <f>PPCL_NG!J30+PPCL_Spot!J30+GT_NG!J30+GT_Spot!J30+Bawana_NG!J30+Bawana_RLNG!J30+Bawana_Spot!J30</f>
        <v>56.15</v>
      </c>
      <c r="F30" s="194">
        <f>PPCL_NG!Q30+PPCL_Spot!Q30+GT_NG!Q30+GT_Spot!Q30+Bawana_NG!Q30+Bawana_RLNG!Q30+Bawana_Spot!Q30</f>
        <v>56.260371264714756</v>
      </c>
      <c r="G30" s="195">
        <f t="shared" si="1"/>
        <v>-0.11037126471475744</v>
      </c>
      <c r="H30" s="194">
        <f>PPCL_NG!K30+PPCL_Spot!K30+GT_NG!K30+GT_Spot!K30+Bawana_NG!K30+Bawana_RLNG!K30+Bawana_Spot!K30</f>
        <v>5.84</v>
      </c>
      <c r="I30" s="194">
        <f>PPCL_NG!R30+PPCL_Spot!R30+GT_NG!R30+GT_Spot!R30+Bawana_NG!R30+Bawana_RLNG!R30+Bawana_Spot!R30</f>
        <v>5.84</v>
      </c>
      <c r="J30" s="195">
        <f t="shared" si="2"/>
        <v>0</v>
      </c>
      <c r="K30" s="194">
        <f>PPCL_NG!L30+PPCL_Spot!L30+GT_NG!L30+GT_Spot!L30+Bawana_NG!L30+Bawana_RLNG!L30+Bawana_Spot!L30</f>
        <v>21.62</v>
      </c>
      <c r="L30" s="194">
        <f>PPCL_NG!S30+PPCL_Spot!S30+GT_NG!S30+GT_Spot!S30+Bawana_NG!S30+Bawana_RLNG!S30+Bawana_Spot!S30</f>
        <v>21.648656806519771</v>
      </c>
      <c r="M30" s="195">
        <f t="shared" si="3"/>
        <v>-2.8656806519769873E-2</v>
      </c>
      <c r="N30" s="194">
        <f>PPCL_NG!M30+PPCL_Spot!M30+GT_NG!M30+GT_Spot!M30+Bawana_NG!M30+Bawana_RLNG!M30+Bawana_Spot!M30</f>
        <v>68.17</v>
      </c>
      <c r="O30" s="194">
        <f>PPCL_NG!T30+PPCL_Spot!T30+GT_NG!T30+GT_Spot!T30+Bawana_NG!T30+Bawana_RLNG!T30+Bawana_Spot!T30</f>
        <v>68.307893148204045</v>
      </c>
      <c r="P30" s="195">
        <f t="shared" si="4"/>
        <v>-0.13789314820404286</v>
      </c>
      <c r="Q30" s="195">
        <f t="shared" si="5"/>
        <v>-0.46999999999999176</v>
      </c>
    </row>
    <row r="31" spans="1:17">
      <c r="A31" s="34" t="s">
        <v>73</v>
      </c>
      <c r="B31" s="194">
        <f>PPCL_NG!I31+PPCL_Spot!I31+GT_NG!I31+GT_Spot!I31+Bawana_NG!I31+Bawana_RLNG!I31+Bawana_Spot!I31</f>
        <v>97.61</v>
      </c>
      <c r="C31" s="194">
        <f>PPCL_NG!P31+PPCL_Spot!P31+GT_NG!P31+GT_Spot!P31+Bawana_NG!P31+Bawana_RLNG!P31+Bawana_Spot!P31</f>
        <v>97.803078780561421</v>
      </c>
      <c r="D31" s="195">
        <f t="shared" si="0"/>
        <v>-0.19307878056142158</v>
      </c>
      <c r="E31" s="194">
        <f>PPCL_NG!J31+PPCL_Spot!J31+GT_NG!J31+GT_Spot!J31+Bawana_NG!J31+Bawana_RLNG!J31+Bawana_Spot!J31</f>
        <v>56.15</v>
      </c>
      <c r="F31" s="194">
        <f>PPCL_NG!Q31+PPCL_Spot!Q31+GT_NG!Q31+GT_Spot!Q31+Bawana_NG!Q31+Bawana_RLNG!Q31+Bawana_Spot!Q31</f>
        <v>56.260371264714756</v>
      </c>
      <c r="G31" s="195">
        <f t="shared" si="1"/>
        <v>-0.11037126471475744</v>
      </c>
      <c r="H31" s="194">
        <f>PPCL_NG!K31+PPCL_Spot!K31+GT_NG!K31+GT_Spot!K31+Bawana_NG!K31+Bawana_RLNG!K31+Bawana_Spot!K31</f>
        <v>5.84</v>
      </c>
      <c r="I31" s="194">
        <f>PPCL_NG!R31+PPCL_Spot!R31+GT_NG!R31+GT_Spot!R31+Bawana_NG!R31+Bawana_RLNG!R31+Bawana_Spot!R31</f>
        <v>5.84</v>
      </c>
      <c r="J31" s="195">
        <f t="shared" si="2"/>
        <v>0</v>
      </c>
      <c r="K31" s="194">
        <f>PPCL_NG!L31+PPCL_Spot!L31+GT_NG!L31+GT_Spot!L31+Bawana_NG!L31+Bawana_RLNG!L31+Bawana_Spot!L31</f>
        <v>21.62</v>
      </c>
      <c r="L31" s="194">
        <f>PPCL_NG!S31+PPCL_Spot!S31+GT_NG!S31+GT_Spot!S31+Bawana_NG!S31+Bawana_RLNG!S31+Bawana_Spot!S31</f>
        <v>21.648656806519771</v>
      </c>
      <c r="M31" s="195">
        <f t="shared" si="3"/>
        <v>-2.8656806519769873E-2</v>
      </c>
      <c r="N31" s="194">
        <f>PPCL_NG!M31+PPCL_Spot!M31+GT_NG!M31+GT_Spot!M31+Bawana_NG!M31+Bawana_RLNG!M31+Bawana_Spot!M31</f>
        <v>68.17</v>
      </c>
      <c r="O31" s="194">
        <f>PPCL_NG!T31+PPCL_Spot!T31+GT_NG!T31+GT_Spot!T31+Bawana_NG!T31+Bawana_RLNG!T31+Bawana_Spot!T31</f>
        <v>68.307893148204045</v>
      </c>
      <c r="P31" s="195">
        <f t="shared" si="4"/>
        <v>-0.13789314820404286</v>
      </c>
      <c r="Q31" s="195">
        <f t="shared" si="5"/>
        <v>-0.46999999999999176</v>
      </c>
    </row>
    <row r="32" spans="1:17">
      <c r="A32" s="34" t="s">
        <v>74</v>
      </c>
      <c r="B32" s="194">
        <f>PPCL_NG!I32+PPCL_Spot!I32+GT_NG!I32+GT_Spot!I32+Bawana_NG!I32+Bawana_RLNG!I32+Bawana_Spot!I32</f>
        <v>97.61</v>
      </c>
      <c r="C32" s="194">
        <f>PPCL_NG!P32+PPCL_Spot!P32+GT_NG!P32+GT_Spot!P32+Bawana_NG!P32+Bawana_RLNG!P32+Bawana_Spot!P32</f>
        <v>97.803078780561421</v>
      </c>
      <c r="D32" s="195">
        <f t="shared" si="0"/>
        <v>-0.19307878056142158</v>
      </c>
      <c r="E32" s="194">
        <f>PPCL_NG!J32+PPCL_Spot!J32+GT_NG!J32+GT_Spot!J32+Bawana_NG!J32+Bawana_RLNG!J32+Bawana_Spot!J32</f>
        <v>56.15</v>
      </c>
      <c r="F32" s="194">
        <f>PPCL_NG!Q32+PPCL_Spot!Q32+GT_NG!Q32+GT_Spot!Q32+Bawana_NG!Q32+Bawana_RLNG!Q32+Bawana_Spot!Q32</f>
        <v>56.260371264714756</v>
      </c>
      <c r="G32" s="195">
        <f t="shared" si="1"/>
        <v>-0.11037126471475744</v>
      </c>
      <c r="H32" s="194">
        <f>PPCL_NG!K32+PPCL_Spot!K32+GT_NG!K32+GT_Spot!K32+Bawana_NG!K32+Bawana_RLNG!K32+Bawana_Spot!K32</f>
        <v>5.84</v>
      </c>
      <c r="I32" s="194">
        <f>PPCL_NG!R32+PPCL_Spot!R32+GT_NG!R32+GT_Spot!R32+Bawana_NG!R32+Bawana_RLNG!R32+Bawana_Spot!R32</f>
        <v>5.84</v>
      </c>
      <c r="J32" s="195">
        <f t="shared" si="2"/>
        <v>0</v>
      </c>
      <c r="K32" s="194">
        <f>PPCL_NG!L32+PPCL_Spot!L32+GT_NG!L32+GT_Spot!L32+Bawana_NG!L32+Bawana_RLNG!L32+Bawana_Spot!L32</f>
        <v>21.62</v>
      </c>
      <c r="L32" s="194">
        <f>PPCL_NG!S32+PPCL_Spot!S32+GT_NG!S32+GT_Spot!S32+Bawana_NG!S32+Bawana_RLNG!S32+Bawana_Spot!S32</f>
        <v>21.648656806519771</v>
      </c>
      <c r="M32" s="195">
        <f t="shared" si="3"/>
        <v>-2.8656806519769873E-2</v>
      </c>
      <c r="N32" s="194">
        <f>PPCL_NG!M32+PPCL_Spot!M32+GT_NG!M32+GT_Spot!M32+Bawana_NG!M32+Bawana_RLNG!M32+Bawana_Spot!M32</f>
        <v>68.17</v>
      </c>
      <c r="O32" s="194">
        <f>PPCL_NG!T32+PPCL_Spot!T32+GT_NG!T32+GT_Spot!T32+Bawana_NG!T32+Bawana_RLNG!T32+Bawana_Spot!T32</f>
        <v>68.307893148204045</v>
      </c>
      <c r="P32" s="195">
        <f t="shared" si="4"/>
        <v>-0.13789314820404286</v>
      </c>
      <c r="Q32" s="195">
        <f t="shared" si="5"/>
        <v>-0.46999999999999176</v>
      </c>
    </row>
    <row r="33" spans="1:17">
      <c r="A33" s="34" t="s">
        <v>75</v>
      </c>
      <c r="B33" s="194">
        <f>PPCL_NG!I33+PPCL_Spot!I33+GT_NG!I33+GT_Spot!I33+Bawana_NG!I33+Bawana_RLNG!I33+Bawana_Spot!I33</f>
        <v>97.61</v>
      </c>
      <c r="C33" s="194">
        <f>PPCL_NG!P33+PPCL_Spot!P33+GT_NG!P33+GT_Spot!P33+Bawana_NG!P33+Bawana_RLNG!P33+Bawana_Spot!P33</f>
        <v>97.803078780561421</v>
      </c>
      <c r="D33" s="195">
        <f t="shared" si="0"/>
        <v>-0.19307878056142158</v>
      </c>
      <c r="E33" s="194">
        <f>PPCL_NG!J33+PPCL_Spot!J33+GT_NG!J33+GT_Spot!J33+Bawana_NG!J33+Bawana_RLNG!J33+Bawana_Spot!J33</f>
        <v>56.15</v>
      </c>
      <c r="F33" s="194">
        <f>PPCL_NG!Q33+PPCL_Spot!Q33+GT_NG!Q33+GT_Spot!Q33+Bawana_NG!Q33+Bawana_RLNG!Q33+Bawana_Spot!Q33</f>
        <v>56.260371264714756</v>
      </c>
      <c r="G33" s="195">
        <f t="shared" si="1"/>
        <v>-0.11037126471475744</v>
      </c>
      <c r="H33" s="194">
        <f>PPCL_NG!K33+PPCL_Spot!K33+GT_NG!K33+GT_Spot!K33+Bawana_NG!K33+Bawana_RLNG!K33+Bawana_Spot!K33</f>
        <v>5.84</v>
      </c>
      <c r="I33" s="194">
        <f>PPCL_NG!R33+PPCL_Spot!R33+GT_NG!R33+GT_Spot!R33+Bawana_NG!R33+Bawana_RLNG!R33+Bawana_Spot!R33</f>
        <v>5.84</v>
      </c>
      <c r="J33" s="195">
        <f t="shared" si="2"/>
        <v>0</v>
      </c>
      <c r="K33" s="194">
        <f>PPCL_NG!L33+PPCL_Spot!L33+GT_NG!L33+GT_Spot!L33+Bawana_NG!L33+Bawana_RLNG!L33+Bawana_Spot!L33</f>
        <v>21.62</v>
      </c>
      <c r="L33" s="194">
        <f>PPCL_NG!S33+PPCL_Spot!S33+GT_NG!S33+GT_Spot!S33+Bawana_NG!S33+Bawana_RLNG!S33+Bawana_Spot!S33</f>
        <v>21.648656806519771</v>
      </c>
      <c r="M33" s="195">
        <f t="shared" si="3"/>
        <v>-2.8656806519769873E-2</v>
      </c>
      <c r="N33" s="194">
        <f>PPCL_NG!M33+PPCL_Spot!M33+GT_NG!M33+GT_Spot!M33+Bawana_NG!M33+Bawana_RLNG!M33+Bawana_Spot!M33</f>
        <v>68.17</v>
      </c>
      <c r="O33" s="194">
        <f>PPCL_NG!T33+PPCL_Spot!T33+GT_NG!T33+GT_Spot!T33+Bawana_NG!T33+Bawana_RLNG!T33+Bawana_Spot!T33</f>
        <v>68.307893148204045</v>
      </c>
      <c r="P33" s="195">
        <f t="shared" si="4"/>
        <v>-0.13789314820404286</v>
      </c>
      <c r="Q33" s="195">
        <f t="shared" si="5"/>
        <v>-0.46999999999999176</v>
      </c>
    </row>
    <row r="34" spans="1:17">
      <c r="A34" s="34" t="s">
        <v>76</v>
      </c>
      <c r="B34" s="194">
        <f>PPCL_NG!I34+PPCL_Spot!I34+GT_NG!I34+GT_Spot!I34+Bawana_NG!I34+Bawana_RLNG!I34+Bawana_Spot!I34</f>
        <v>97.61</v>
      </c>
      <c r="C34" s="194">
        <f>PPCL_NG!P34+PPCL_Spot!P34+GT_NG!P34+GT_Spot!P34+Bawana_NG!P34+Bawana_RLNG!P34+Bawana_Spot!P34</f>
        <v>97.803078780561421</v>
      </c>
      <c r="D34" s="195">
        <f t="shared" si="0"/>
        <v>-0.19307878056142158</v>
      </c>
      <c r="E34" s="194">
        <f>PPCL_NG!J34+PPCL_Spot!J34+GT_NG!J34+GT_Spot!J34+Bawana_NG!J34+Bawana_RLNG!J34+Bawana_Spot!J34</f>
        <v>56.15</v>
      </c>
      <c r="F34" s="194">
        <f>PPCL_NG!Q34+PPCL_Spot!Q34+GT_NG!Q34+GT_Spot!Q34+Bawana_NG!Q34+Bawana_RLNG!Q34+Bawana_Spot!Q34</f>
        <v>56.260371264714756</v>
      </c>
      <c r="G34" s="195">
        <f t="shared" si="1"/>
        <v>-0.11037126471475744</v>
      </c>
      <c r="H34" s="194">
        <f>PPCL_NG!K34+PPCL_Spot!K34+GT_NG!K34+GT_Spot!K34+Bawana_NG!K34+Bawana_RLNG!K34+Bawana_Spot!K34</f>
        <v>5.84</v>
      </c>
      <c r="I34" s="194">
        <f>PPCL_NG!R34+PPCL_Spot!R34+GT_NG!R34+GT_Spot!R34+Bawana_NG!R34+Bawana_RLNG!R34+Bawana_Spot!R34</f>
        <v>5.84</v>
      </c>
      <c r="J34" s="195">
        <f t="shared" si="2"/>
        <v>0</v>
      </c>
      <c r="K34" s="194">
        <f>PPCL_NG!L34+PPCL_Spot!L34+GT_NG!L34+GT_Spot!L34+Bawana_NG!L34+Bawana_RLNG!L34+Bawana_Spot!L34</f>
        <v>21.62</v>
      </c>
      <c r="L34" s="194">
        <f>PPCL_NG!S34+PPCL_Spot!S34+GT_NG!S34+GT_Spot!S34+Bawana_NG!S34+Bawana_RLNG!S34+Bawana_Spot!S34</f>
        <v>21.648656806519771</v>
      </c>
      <c r="M34" s="195">
        <f t="shared" si="3"/>
        <v>-2.8656806519769873E-2</v>
      </c>
      <c r="N34" s="194">
        <f>PPCL_NG!M34+PPCL_Spot!M34+GT_NG!M34+GT_Spot!M34+Bawana_NG!M34+Bawana_RLNG!M34+Bawana_Spot!M34</f>
        <v>68.17</v>
      </c>
      <c r="O34" s="194">
        <f>PPCL_NG!T34+PPCL_Spot!T34+GT_NG!T34+GT_Spot!T34+Bawana_NG!T34+Bawana_RLNG!T34+Bawana_Spot!T34</f>
        <v>68.307893148204045</v>
      </c>
      <c r="P34" s="195">
        <f t="shared" si="4"/>
        <v>-0.13789314820404286</v>
      </c>
      <c r="Q34" s="195">
        <f t="shared" si="5"/>
        <v>-0.46999999999999176</v>
      </c>
    </row>
    <row r="35" spans="1:17">
      <c r="A35" s="34" t="s">
        <v>77</v>
      </c>
      <c r="B35" s="194">
        <f>PPCL_NG!I35+PPCL_Spot!I35+GT_NG!I35+GT_Spot!I35+Bawana_NG!I35+Bawana_RLNG!I35+Bawana_Spot!I35</f>
        <v>97.210000000000008</v>
      </c>
      <c r="C35" s="194">
        <f>PPCL_NG!P35+PPCL_Spot!P35+GT_NG!P35+GT_Spot!P35+Bawana_NG!P35+Bawana_RLNG!P35+Bawana_Spot!P35</f>
        <v>97.390733830845775</v>
      </c>
      <c r="D35" s="195">
        <f t="shared" si="0"/>
        <v>-0.18073383084576733</v>
      </c>
      <c r="E35" s="194">
        <f>PPCL_NG!J35+PPCL_Spot!J35+GT_NG!J35+GT_Spot!J35+Bawana_NG!J35+Bawana_RLNG!J35+Bawana_Spot!J35</f>
        <v>55.919999999999995</v>
      </c>
      <c r="F35" s="194">
        <f>PPCL_NG!Q35+PPCL_Spot!Q35+GT_NG!Q35+GT_Spot!Q35+Bawana_NG!Q35+Bawana_RLNG!Q35+Bawana_Spot!Q35</f>
        <v>56.023296019900492</v>
      </c>
      <c r="G35" s="195">
        <f t="shared" si="1"/>
        <v>-0.10329601990049753</v>
      </c>
      <c r="H35" s="194">
        <f>PPCL_NG!K35+PPCL_Spot!K35+GT_NG!K35+GT_Spot!K35+Bawana_NG!K35+Bawana_RLNG!K35+Bawana_Spot!K35</f>
        <v>5.84</v>
      </c>
      <c r="I35" s="194">
        <f>PPCL_NG!R35+PPCL_Spot!R35+GT_NG!R35+GT_Spot!R35+Bawana_NG!R35+Bawana_RLNG!R35+Bawana_Spot!R35</f>
        <v>5.84</v>
      </c>
      <c r="J35" s="195">
        <f t="shared" si="2"/>
        <v>0</v>
      </c>
      <c r="K35" s="194">
        <f>PPCL_NG!L35+PPCL_Spot!L35+GT_NG!L35+GT_Spot!L35+Bawana_NG!L35+Bawana_RLNG!L35+Bawana_Spot!L35</f>
        <v>21.560000000000002</v>
      </c>
      <c r="L35" s="194">
        <f>PPCL_NG!S35+PPCL_Spot!S35+GT_NG!S35+GT_Spot!S35+Bawana_NG!S35+Bawana_RLNG!S35+Bawana_Spot!S35</f>
        <v>21.58681592039801</v>
      </c>
      <c r="M35" s="195">
        <f t="shared" si="3"/>
        <v>-2.681592039800762E-2</v>
      </c>
      <c r="N35" s="194">
        <f>PPCL_NG!M35+PPCL_Spot!M35+GT_NG!M35+GT_Spot!M35+Bawana_NG!M35+Bawana_RLNG!M35+Bawana_Spot!M35</f>
        <v>67.89</v>
      </c>
      <c r="O35" s="194">
        <f>PPCL_NG!T35+PPCL_Spot!T35+GT_NG!T35+GT_Spot!T35+Bawana_NG!T35+Bawana_RLNG!T35+Bawana_Spot!T35</f>
        <v>68.019154228855726</v>
      </c>
      <c r="P35" s="195">
        <f t="shared" si="4"/>
        <v>-0.12915422885572525</v>
      </c>
      <c r="Q35" s="195">
        <f t="shared" si="5"/>
        <v>-0.43999999999999773</v>
      </c>
    </row>
    <row r="36" spans="1:17">
      <c r="A36" s="34" t="s">
        <v>78</v>
      </c>
      <c r="B36" s="194">
        <f>PPCL_NG!I36+PPCL_Spot!I36+GT_NG!I36+GT_Spot!I36+Bawana_NG!I36+Bawana_RLNG!I36+Bawana_Spot!I36</f>
        <v>97.210000000000008</v>
      </c>
      <c r="C36" s="194">
        <f>PPCL_NG!P36+PPCL_Spot!P36+GT_NG!P36+GT_Spot!P36+Bawana_NG!P36+Bawana_RLNG!P36+Bawana_Spot!P36</f>
        <v>97.390733830845775</v>
      </c>
      <c r="D36" s="195">
        <f t="shared" si="0"/>
        <v>-0.18073383084576733</v>
      </c>
      <c r="E36" s="194">
        <f>PPCL_NG!J36+PPCL_Spot!J36+GT_NG!J36+GT_Spot!J36+Bawana_NG!J36+Bawana_RLNG!J36+Bawana_Spot!J36</f>
        <v>55.919999999999995</v>
      </c>
      <c r="F36" s="194">
        <f>PPCL_NG!Q36+PPCL_Spot!Q36+GT_NG!Q36+GT_Spot!Q36+Bawana_NG!Q36+Bawana_RLNG!Q36+Bawana_Spot!Q36</f>
        <v>56.023296019900492</v>
      </c>
      <c r="G36" s="195">
        <f t="shared" si="1"/>
        <v>-0.10329601990049753</v>
      </c>
      <c r="H36" s="194">
        <f>PPCL_NG!K36+PPCL_Spot!K36+GT_NG!K36+GT_Spot!K36+Bawana_NG!K36+Bawana_RLNG!K36+Bawana_Spot!K36</f>
        <v>5.84</v>
      </c>
      <c r="I36" s="194">
        <f>PPCL_NG!R36+PPCL_Spot!R36+GT_NG!R36+GT_Spot!R36+Bawana_NG!R36+Bawana_RLNG!R36+Bawana_Spot!R36</f>
        <v>5.84</v>
      </c>
      <c r="J36" s="195">
        <f t="shared" si="2"/>
        <v>0</v>
      </c>
      <c r="K36" s="194">
        <f>PPCL_NG!L36+PPCL_Spot!L36+GT_NG!L36+GT_Spot!L36+Bawana_NG!L36+Bawana_RLNG!L36+Bawana_Spot!L36</f>
        <v>21.560000000000002</v>
      </c>
      <c r="L36" s="194">
        <f>PPCL_NG!S36+PPCL_Spot!S36+GT_NG!S36+GT_Spot!S36+Bawana_NG!S36+Bawana_RLNG!S36+Bawana_Spot!S36</f>
        <v>21.58681592039801</v>
      </c>
      <c r="M36" s="195">
        <f t="shared" si="3"/>
        <v>-2.681592039800762E-2</v>
      </c>
      <c r="N36" s="194">
        <f>PPCL_NG!M36+PPCL_Spot!M36+GT_NG!M36+GT_Spot!M36+Bawana_NG!M36+Bawana_RLNG!M36+Bawana_Spot!M36</f>
        <v>67.89</v>
      </c>
      <c r="O36" s="194">
        <f>PPCL_NG!T36+PPCL_Spot!T36+GT_NG!T36+GT_Spot!T36+Bawana_NG!T36+Bawana_RLNG!T36+Bawana_Spot!T36</f>
        <v>68.019154228855726</v>
      </c>
      <c r="P36" s="195">
        <f t="shared" si="4"/>
        <v>-0.12915422885572525</v>
      </c>
      <c r="Q36" s="195">
        <f t="shared" si="5"/>
        <v>-0.43999999999999773</v>
      </c>
    </row>
    <row r="37" spans="1:17">
      <c r="A37" s="34" t="s">
        <v>79</v>
      </c>
      <c r="B37" s="194">
        <f>PPCL_NG!I37+PPCL_Spot!I37+GT_NG!I37+GT_Spot!I37+Bawana_NG!I37+Bawana_RLNG!I37+Bawana_Spot!I37</f>
        <v>97.210000000000008</v>
      </c>
      <c r="C37" s="194">
        <f>PPCL_NG!P37+PPCL_Spot!P37+GT_NG!P37+GT_Spot!P37+Bawana_NG!P37+Bawana_RLNG!P37+Bawana_Spot!P37</f>
        <v>97.390733830845775</v>
      </c>
      <c r="D37" s="195">
        <f t="shared" si="0"/>
        <v>-0.18073383084576733</v>
      </c>
      <c r="E37" s="194">
        <f>PPCL_NG!J37+PPCL_Spot!J37+GT_NG!J37+GT_Spot!J37+Bawana_NG!J37+Bawana_RLNG!J37+Bawana_Spot!J37</f>
        <v>55.919999999999995</v>
      </c>
      <c r="F37" s="194">
        <f>PPCL_NG!Q37+PPCL_Spot!Q37+GT_NG!Q37+GT_Spot!Q37+Bawana_NG!Q37+Bawana_RLNG!Q37+Bawana_Spot!Q37</f>
        <v>56.023296019900492</v>
      </c>
      <c r="G37" s="195">
        <f t="shared" si="1"/>
        <v>-0.10329601990049753</v>
      </c>
      <c r="H37" s="194">
        <f>PPCL_NG!K37+PPCL_Spot!K37+GT_NG!K37+GT_Spot!K37+Bawana_NG!K37+Bawana_RLNG!K37+Bawana_Spot!K37</f>
        <v>5.84</v>
      </c>
      <c r="I37" s="194">
        <f>PPCL_NG!R37+PPCL_Spot!R37+GT_NG!R37+GT_Spot!R37+Bawana_NG!R37+Bawana_RLNG!R37+Bawana_Spot!R37</f>
        <v>5.84</v>
      </c>
      <c r="J37" s="195">
        <f t="shared" si="2"/>
        <v>0</v>
      </c>
      <c r="K37" s="194">
        <f>PPCL_NG!L37+PPCL_Spot!L37+GT_NG!L37+GT_Spot!L37+Bawana_NG!L37+Bawana_RLNG!L37+Bawana_Spot!L37</f>
        <v>21.560000000000002</v>
      </c>
      <c r="L37" s="194">
        <f>PPCL_NG!S37+PPCL_Spot!S37+GT_NG!S37+GT_Spot!S37+Bawana_NG!S37+Bawana_RLNG!S37+Bawana_Spot!S37</f>
        <v>21.58681592039801</v>
      </c>
      <c r="M37" s="195">
        <f t="shared" si="3"/>
        <v>-2.681592039800762E-2</v>
      </c>
      <c r="N37" s="194">
        <f>PPCL_NG!M37+PPCL_Spot!M37+GT_NG!M37+GT_Spot!M37+Bawana_NG!M37+Bawana_RLNG!M37+Bawana_Spot!M37</f>
        <v>67.89</v>
      </c>
      <c r="O37" s="194">
        <f>PPCL_NG!T37+PPCL_Spot!T37+GT_NG!T37+GT_Spot!T37+Bawana_NG!T37+Bawana_RLNG!T37+Bawana_Spot!T37</f>
        <v>68.019154228855726</v>
      </c>
      <c r="P37" s="195">
        <f t="shared" si="4"/>
        <v>-0.12915422885572525</v>
      </c>
      <c r="Q37" s="195">
        <f t="shared" si="5"/>
        <v>-0.43999999999999773</v>
      </c>
    </row>
    <row r="38" spans="1:17">
      <c r="A38" s="34" t="s">
        <v>80</v>
      </c>
      <c r="B38" s="194">
        <f>PPCL_NG!I38+PPCL_Spot!I38+GT_NG!I38+GT_Spot!I38+Bawana_NG!I38+Bawana_RLNG!I38+Bawana_Spot!I38</f>
        <v>97.210000000000008</v>
      </c>
      <c r="C38" s="194">
        <f>PPCL_NG!P38+PPCL_Spot!P38+GT_NG!P38+GT_Spot!P38+Bawana_NG!P38+Bawana_RLNG!P38+Bawana_Spot!P38</f>
        <v>97.390733830845775</v>
      </c>
      <c r="D38" s="195">
        <f t="shared" si="0"/>
        <v>-0.18073383084576733</v>
      </c>
      <c r="E38" s="194">
        <f>PPCL_NG!J38+PPCL_Spot!J38+GT_NG!J38+GT_Spot!J38+Bawana_NG!J38+Bawana_RLNG!J38+Bawana_Spot!J38</f>
        <v>55.919999999999995</v>
      </c>
      <c r="F38" s="194">
        <f>PPCL_NG!Q38+PPCL_Spot!Q38+GT_NG!Q38+GT_Spot!Q38+Bawana_NG!Q38+Bawana_RLNG!Q38+Bawana_Spot!Q38</f>
        <v>56.023296019900492</v>
      </c>
      <c r="G38" s="195">
        <f t="shared" si="1"/>
        <v>-0.10329601990049753</v>
      </c>
      <c r="H38" s="194">
        <f>PPCL_NG!K38+PPCL_Spot!K38+GT_NG!K38+GT_Spot!K38+Bawana_NG!K38+Bawana_RLNG!K38+Bawana_Spot!K38</f>
        <v>5.84</v>
      </c>
      <c r="I38" s="194">
        <f>PPCL_NG!R38+PPCL_Spot!R38+GT_NG!R38+GT_Spot!R38+Bawana_NG!R38+Bawana_RLNG!R38+Bawana_Spot!R38</f>
        <v>5.84</v>
      </c>
      <c r="J38" s="195">
        <f t="shared" si="2"/>
        <v>0</v>
      </c>
      <c r="K38" s="194">
        <f>PPCL_NG!L38+PPCL_Spot!L38+GT_NG!L38+GT_Spot!L38+Bawana_NG!L38+Bawana_RLNG!L38+Bawana_Spot!L38</f>
        <v>21.560000000000002</v>
      </c>
      <c r="L38" s="194">
        <f>PPCL_NG!S38+PPCL_Spot!S38+GT_NG!S38+GT_Spot!S38+Bawana_NG!S38+Bawana_RLNG!S38+Bawana_Spot!S38</f>
        <v>21.58681592039801</v>
      </c>
      <c r="M38" s="195">
        <f t="shared" si="3"/>
        <v>-2.681592039800762E-2</v>
      </c>
      <c r="N38" s="194">
        <f>PPCL_NG!M38+PPCL_Spot!M38+GT_NG!M38+GT_Spot!M38+Bawana_NG!M38+Bawana_RLNG!M38+Bawana_Spot!M38</f>
        <v>67.89</v>
      </c>
      <c r="O38" s="194">
        <f>PPCL_NG!T38+PPCL_Spot!T38+GT_NG!T38+GT_Spot!T38+Bawana_NG!T38+Bawana_RLNG!T38+Bawana_Spot!T38</f>
        <v>68.019154228855726</v>
      </c>
      <c r="P38" s="195">
        <f t="shared" si="4"/>
        <v>-0.12915422885572525</v>
      </c>
      <c r="Q38" s="195">
        <f t="shared" si="5"/>
        <v>-0.43999999999999773</v>
      </c>
    </row>
    <row r="39" spans="1:17">
      <c r="A39" s="34" t="s">
        <v>81</v>
      </c>
      <c r="B39" s="194">
        <f>PPCL_NG!I39+PPCL_Spot!I39+GT_NG!I39+GT_Spot!I39+Bawana_NG!I39+Bawana_RLNG!I39+Bawana_Spot!I39</f>
        <v>97.210000000000008</v>
      </c>
      <c r="C39" s="194">
        <f>PPCL_NG!P39+PPCL_Spot!P39+GT_NG!P39+GT_Spot!P39+Bawana_NG!P39+Bawana_RLNG!P39+Bawana_Spot!P39</f>
        <v>97.390733830845775</v>
      </c>
      <c r="D39" s="195">
        <f t="shared" si="0"/>
        <v>-0.18073383084576733</v>
      </c>
      <c r="E39" s="194">
        <f>PPCL_NG!J39+PPCL_Spot!J39+GT_NG!J39+GT_Spot!J39+Bawana_NG!J39+Bawana_RLNG!J39+Bawana_Spot!J39</f>
        <v>55.919999999999995</v>
      </c>
      <c r="F39" s="194">
        <f>PPCL_NG!Q39+PPCL_Spot!Q39+GT_NG!Q39+GT_Spot!Q39+Bawana_NG!Q39+Bawana_RLNG!Q39+Bawana_Spot!Q39</f>
        <v>56.023296019900492</v>
      </c>
      <c r="G39" s="195">
        <f t="shared" si="1"/>
        <v>-0.10329601990049753</v>
      </c>
      <c r="H39" s="194">
        <f>PPCL_NG!K39+PPCL_Spot!K39+GT_NG!K39+GT_Spot!K39+Bawana_NG!K39+Bawana_RLNG!K39+Bawana_Spot!K39</f>
        <v>5.84</v>
      </c>
      <c r="I39" s="194">
        <f>PPCL_NG!R39+PPCL_Spot!R39+GT_NG!R39+GT_Spot!R39+Bawana_NG!R39+Bawana_RLNG!R39+Bawana_Spot!R39</f>
        <v>5.84</v>
      </c>
      <c r="J39" s="195">
        <f t="shared" si="2"/>
        <v>0</v>
      </c>
      <c r="K39" s="194">
        <f>PPCL_NG!L39+PPCL_Spot!L39+GT_NG!L39+GT_Spot!L39+Bawana_NG!L39+Bawana_RLNG!L39+Bawana_Spot!L39</f>
        <v>21.560000000000002</v>
      </c>
      <c r="L39" s="194">
        <f>PPCL_NG!S39+PPCL_Spot!S39+GT_NG!S39+GT_Spot!S39+Bawana_NG!S39+Bawana_RLNG!S39+Bawana_Spot!S39</f>
        <v>21.58681592039801</v>
      </c>
      <c r="M39" s="195">
        <f t="shared" si="3"/>
        <v>-2.681592039800762E-2</v>
      </c>
      <c r="N39" s="194">
        <f>PPCL_NG!M39+PPCL_Spot!M39+GT_NG!M39+GT_Spot!M39+Bawana_NG!M39+Bawana_RLNG!M39+Bawana_Spot!M39</f>
        <v>67.89</v>
      </c>
      <c r="O39" s="194">
        <f>PPCL_NG!T39+PPCL_Spot!T39+GT_NG!T39+GT_Spot!T39+Bawana_NG!T39+Bawana_RLNG!T39+Bawana_Spot!T39</f>
        <v>68.019154228855726</v>
      </c>
      <c r="P39" s="195">
        <f t="shared" si="4"/>
        <v>-0.12915422885572525</v>
      </c>
      <c r="Q39" s="195">
        <f t="shared" si="5"/>
        <v>-0.43999999999999773</v>
      </c>
    </row>
    <row r="40" spans="1:17">
      <c r="A40" s="34" t="s">
        <v>82</v>
      </c>
      <c r="B40" s="194">
        <f>PPCL_NG!I40+PPCL_Spot!I40+GT_NG!I40+GT_Spot!I40+Bawana_NG!I40+Bawana_RLNG!I40+Bawana_Spot!I40</f>
        <v>97.210000000000008</v>
      </c>
      <c r="C40" s="194">
        <f>PPCL_NG!P40+PPCL_Spot!P40+GT_NG!P40+GT_Spot!P40+Bawana_NG!P40+Bawana_RLNG!P40+Bawana_Spot!P40</f>
        <v>97.390733830845775</v>
      </c>
      <c r="D40" s="195">
        <f t="shared" si="0"/>
        <v>-0.18073383084576733</v>
      </c>
      <c r="E40" s="194">
        <f>PPCL_NG!J40+PPCL_Spot!J40+GT_NG!J40+GT_Spot!J40+Bawana_NG!J40+Bawana_RLNG!J40+Bawana_Spot!J40</f>
        <v>55.919999999999995</v>
      </c>
      <c r="F40" s="194">
        <f>PPCL_NG!Q40+PPCL_Spot!Q40+GT_NG!Q40+GT_Spot!Q40+Bawana_NG!Q40+Bawana_RLNG!Q40+Bawana_Spot!Q40</f>
        <v>56.023296019900492</v>
      </c>
      <c r="G40" s="195">
        <f t="shared" si="1"/>
        <v>-0.10329601990049753</v>
      </c>
      <c r="H40" s="194">
        <f>PPCL_NG!K40+PPCL_Spot!K40+GT_NG!K40+GT_Spot!K40+Bawana_NG!K40+Bawana_RLNG!K40+Bawana_Spot!K40</f>
        <v>5.84</v>
      </c>
      <c r="I40" s="194">
        <f>PPCL_NG!R40+PPCL_Spot!R40+GT_NG!R40+GT_Spot!R40+Bawana_NG!R40+Bawana_RLNG!R40+Bawana_Spot!R40</f>
        <v>5.84</v>
      </c>
      <c r="J40" s="195">
        <f t="shared" si="2"/>
        <v>0</v>
      </c>
      <c r="K40" s="194">
        <f>PPCL_NG!L40+PPCL_Spot!L40+GT_NG!L40+GT_Spot!L40+Bawana_NG!L40+Bawana_RLNG!L40+Bawana_Spot!L40</f>
        <v>21.560000000000002</v>
      </c>
      <c r="L40" s="194">
        <f>PPCL_NG!S40+PPCL_Spot!S40+GT_NG!S40+GT_Spot!S40+Bawana_NG!S40+Bawana_RLNG!S40+Bawana_Spot!S40</f>
        <v>21.58681592039801</v>
      </c>
      <c r="M40" s="195">
        <f t="shared" si="3"/>
        <v>-2.681592039800762E-2</v>
      </c>
      <c r="N40" s="194">
        <f>PPCL_NG!M40+PPCL_Spot!M40+GT_NG!M40+GT_Spot!M40+Bawana_NG!M40+Bawana_RLNG!M40+Bawana_Spot!M40</f>
        <v>67.89</v>
      </c>
      <c r="O40" s="194">
        <f>PPCL_NG!T40+PPCL_Spot!T40+GT_NG!T40+GT_Spot!T40+Bawana_NG!T40+Bawana_RLNG!T40+Bawana_Spot!T40</f>
        <v>68.019154228855726</v>
      </c>
      <c r="P40" s="195">
        <f t="shared" si="4"/>
        <v>-0.12915422885572525</v>
      </c>
      <c r="Q40" s="195">
        <f t="shared" si="5"/>
        <v>-0.43999999999999773</v>
      </c>
    </row>
    <row r="41" spans="1:17">
      <c r="A41" s="34" t="s">
        <v>83</v>
      </c>
      <c r="B41" s="194">
        <f>PPCL_NG!I41+PPCL_Spot!I41+GT_NG!I41+GT_Spot!I41+Bawana_NG!I41+Bawana_RLNG!I41+Bawana_Spot!I41</f>
        <v>97.210000000000008</v>
      </c>
      <c r="C41" s="194">
        <f>PPCL_NG!P41+PPCL_Spot!P41+GT_NG!P41+GT_Spot!P41+Bawana_NG!P41+Bawana_RLNG!P41+Bawana_Spot!P41</f>
        <v>97.390733830845775</v>
      </c>
      <c r="D41" s="195">
        <f t="shared" si="0"/>
        <v>-0.18073383084576733</v>
      </c>
      <c r="E41" s="194">
        <f>PPCL_NG!J41+PPCL_Spot!J41+GT_NG!J41+GT_Spot!J41+Bawana_NG!J41+Bawana_RLNG!J41+Bawana_Spot!J41</f>
        <v>55.919999999999995</v>
      </c>
      <c r="F41" s="194">
        <f>PPCL_NG!Q41+PPCL_Spot!Q41+GT_NG!Q41+GT_Spot!Q41+Bawana_NG!Q41+Bawana_RLNG!Q41+Bawana_Spot!Q41</f>
        <v>56.023296019900492</v>
      </c>
      <c r="G41" s="195">
        <f t="shared" si="1"/>
        <v>-0.10329601990049753</v>
      </c>
      <c r="H41" s="194">
        <f>PPCL_NG!K41+PPCL_Spot!K41+GT_NG!K41+GT_Spot!K41+Bawana_NG!K41+Bawana_RLNG!K41+Bawana_Spot!K41</f>
        <v>5.84</v>
      </c>
      <c r="I41" s="194">
        <f>PPCL_NG!R41+PPCL_Spot!R41+GT_NG!R41+GT_Spot!R41+Bawana_NG!R41+Bawana_RLNG!R41+Bawana_Spot!R41</f>
        <v>5.84</v>
      </c>
      <c r="J41" s="195">
        <f t="shared" si="2"/>
        <v>0</v>
      </c>
      <c r="K41" s="194">
        <f>PPCL_NG!L41+PPCL_Spot!L41+GT_NG!L41+GT_Spot!L41+Bawana_NG!L41+Bawana_RLNG!L41+Bawana_Spot!L41</f>
        <v>21.560000000000002</v>
      </c>
      <c r="L41" s="194">
        <f>PPCL_NG!S41+PPCL_Spot!S41+GT_NG!S41+GT_Spot!S41+Bawana_NG!S41+Bawana_RLNG!S41+Bawana_Spot!S41</f>
        <v>21.58681592039801</v>
      </c>
      <c r="M41" s="195">
        <f t="shared" si="3"/>
        <v>-2.681592039800762E-2</v>
      </c>
      <c r="N41" s="194">
        <f>PPCL_NG!M41+PPCL_Spot!M41+GT_NG!M41+GT_Spot!M41+Bawana_NG!M41+Bawana_RLNG!M41+Bawana_Spot!M41</f>
        <v>67.89</v>
      </c>
      <c r="O41" s="194">
        <f>PPCL_NG!T41+PPCL_Spot!T41+GT_NG!T41+GT_Spot!T41+Bawana_NG!T41+Bawana_RLNG!T41+Bawana_Spot!T41</f>
        <v>68.019154228855726</v>
      </c>
      <c r="P41" s="195">
        <f t="shared" si="4"/>
        <v>-0.12915422885572525</v>
      </c>
      <c r="Q41" s="195">
        <f t="shared" si="5"/>
        <v>-0.43999999999999773</v>
      </c>
    </row>
    <row r="42" spans="1:17">
      <c r="A42" s="34" t="s">
        <v>84</v>
      </c>
      <c r="B42" s="194">
        <f>PPCL_NG!I42+PPCL_Spot!I42+GT_NG!I42+GT_Spot!I42+Bawana_NG!I42+Bawana_RLNG!I42+Bawana_Spot!I42</f>
        <v>97.210000000000008</v>
      </c>
      <c r="C42" s="194">
        <f>PPCL_NG!P42+PPCL_Spot!P42+GT_NG!P42+GT_Spot!P42+Bawana_NG!P42+Bawana_RLNG!P42+Bawana_Spot!P42</f>
        <v>97.390733830845775</v>
      </c>
      <c r="D42" s="195">
        <f t="shared" si="0"/>
        <v>-0.18073383084576733</v>
      </c>
      <c r="E42" s="194">
        <f>PPCL_NG!J42+PPCL_Spot!J42+GT_NG!J42+GT_Spot!J42+Bawana_NG!J42+Bawana_RLNG!J42+Bawana_Spot!J42</f>
        <v>55.919999999999995</v>
      </c>
      <c r="F42" s="194">
        <f>PPCL_NG!Q42+PPCL_Spot!Q42+GT_NG!Q42+GT_Spot!Q42+Bawana_NG!Q42+Bawana_RLNG!Q42+Bawana_Spot!Q42</f>
        <v>56.023296019900492</v>
      </c>
      <c r="G42" s="195">
        <f t="shared" si="1"/>
        <v>-0.10329601990049753</v>
      </c>
      <c r="H42" s="194">
        <f>PPCL_NG!K42+PPCL_Spot!K42+GT_NG!K42+GT_Spot!K42+Bawana_NG!K42+Bawana_RLNG!K42+Bawana_Spot!K42</f>
        <v>5.84</v>
      </c>
      <c r="I42" s="194">
        <f>PPCL_NG!R42+PPCL_Spot!R42+GT_NG!R42+GT_Spot!R42+Bawana_NG!R42+Bawana_RLNG!R42+Bawana_Spot!R42</f>
        <v>5.84</v>
      </c>
      <c r="J42" s="195">
        <f t="shared" si="2"/>
        <v>0</v>
      </c>
      <c r="K42" s="194">
        <f>PPCL_NG!L42+PPCL_Spot!L42+GT_NG!L42+GT_Spot!L42+Bawana_NG!L42+Bawana_RLNG!L42+Bawana_Spot!L42</f>
        <v>21.560000000000002</v>
      </c>
      <c r="L42" s="194">
        <f>PPCL_NG!S42+PPCL_Spot!S42+GT_NG!S42+GT_Spot!S42+Bawana_NG!S42+Bawana_RLNG!S42+Bawana_Spot!S42</f>
        <v>21.58681592039801</v>
      </c>
      <c r="M42" s="195">
        <f t="shared" si="3"/>
        <v>-2.681592039800762E-2</v>
      </c>
      <c r="N42" s="194">
        <f>PPCL_NG!M42+PPCL_Spot!M42+GT_NG!M42+GT_Spot!M42+Bawana_NG!M42+Bawana_RLNG!M42+Bawana_Spot!M42</f>
        <v>67.89</v>
      </c>
      <c r="O42" s="194">
        <f>PPCL_NG!T42+PPCL_Spot!T42+GT_NG!T42+GT_Spot!T42+Bawana_NG!T42+Bawana_RLNG!T42+Bawana_Spot!T42</f>
        <v>68.019154228855726</v>
      </c>
      <c r="P42" s="195">
        <f t="shared" si="4"/>
        <v>-0.12915422885572525</v>
      </c>
      <c r="Q42" s="195">
        <f t="shared" si="5"/>
        <v>-0.43999999999999773</v>
      </c>
    </row>
    <row r="43" spans="1:17">
      <c r="A43" s="34" t="s">
        <v>85</v>
      </c>
      <c r="B43" s="194">
        <f>PPCL_NG!I43+PPCL_Spot!I43+GT_NG!I43+GT_Spot!I43+Bawana_NG!I43+Bawana_RLNG!I43+Bawana_Spot!I43</f>
        <v>97.210000000000008</v>
      </c>
      <c r="C43" s="194">
        <f>PPCL_NG!P43+PPCL_Spot!P43+GT_NG!P43+GT_Spot!P43+Bawana_NG!P43+Bawana_RLNG!P43+Bawana_Spot!P43</f>
        <v>97.390733830845775</v>
      </c>
      <c r="D43" s="195">
        <f t="shared" si="0"/>
        <v>-0.18073383084576733</v>
      </c>
      <c r="E43" s="194">
        <f>PPCL_NG!J43+PPCL_Spot!J43+GT_NG!J43+GT_Spot!J43+Bawana_NG!J43+Bawana_RLNG!J43+Bawana_Spot!J43</f>
        <v>55.919999999999995</v>
      </c>
      <c r="F43" s="194">
        <f>PPCL_NG!Q43+PPCL_Spot!Q43+GT_NG!Q43+GT_Spot!Q43+Bawana_NG!Q43+Bawana_RLNG!Q43+Bawana_Spot!Q43</f>
        <v>56.023296019900492</v>
      </c>
      <c r="G43" s="195">
        <f t="shared" si="1"/>
        <v>-0.10329601990049753</v>
      </c>
      <c r="H43" s="194">
        <f>PPCL_NG!K43+PPCL_Spot!K43+GT_NG!K43+GT_Spot!K43+Bawana_NG!K43+Bawana_RLNG!K43+Bawana_Spot!K43</f>
        <v>5.84</v>
      </c>
      <c r="I43" s="194">
        <f>PPCL_NG!R43+PPCL_Spot!R43+GT_NG!R43+GT_Spot!R43+Bawana_NG!R43+Bawana_RLNG!R43+Bawana_Spot!R43</f>
        <v>5.84</v>
      </c>
      <c r="J43" s="195">
        <f t="shared" si="2"/>
        <v>0</v>
      </c>
      <c r="K43" s="194">
        <f>PPCL_NG!L43+PPCL_Spot!L43+GT_NG!L43+GT_Spot!L43+Bawana_NG!L43+Bawana_RLNG!L43+Bawana_Spot!L43</f>
        <v>21.560000000000002</v>
      </c>
      <c r="L43" s="194">
        <f>PPCL_NG!S43+PPCL_Spot!S43+GT_NG!S43+GT_Spot!S43+Bawana_NG!S43+Bawana_RLNG!S43+Bawana_Spot!S43</f>
        <v>21.58681592039801</v>
      </c>
      <c r="M43" s="195">
        <f t="shared" si="3"/>
        <v>-2.681592039800762E-2</v>
      </c>
      <c r="N43" s="194">
        <f>PPCL_NG!M43+PPCL_Spot!M43+GT_NG!M43+GT_Spot!M43+Bawana_NG!M43+Bawana_RLNG!M43+Bawana_Spot!M43</f>
        <v>67.89</v>
      </c>
      <c r="O43" s="194">
        <f>PPCL_NG!T43+PPCL_Spot!T43+GT_NG!T43+GT_Spot!T43+Bawana_NG!T43+Bawana_RLNG!T43+Bawana_Spot!T43</f>
        <v>68.019154228855726</v>
      </c>
      <c r="P43" s="195">
        <f t="shared" si="4"/>
        <v>-0.12915422885572525</v>
      </c>
      <c r="Q43" s="195">
        <f t="shared" si="5"/>
        <v>-0.43999999999999773</v>
      </c>
    </row>
    <row r="44" spans="1:17">
      <c r="A44" s="34" t="s">
        <v>86</v>
      </c>
      <c r="B44" s="194">
        <f>PPCL_NG!I44+PPCL_Spot!I44+GT_NG!I44+GT_Spot!I44+Bawana_NG!I44+Bawana_RLNG!I44+Bawana_Spot!I44</f>
        <v>97.210000000000008</v>
      </c>
      <c r="C44" s="194">
        <f>PPCL_NG!P44+PPCL_Spot!P44+GT_NG!P44+GT_Spot!P44+Bawana_NG!P44+Bawana_RLNG!P44+Bawana_Spot!P44</f>
        <v>97.390733830845775</v>
      </c>
      <c r="D44" s="195">
        <f t="shared" si="0"/>
        <v>-0.18073383084576733</v>
      </c>
      <c r="E44" s="194">
        <f>PPCL_NG!J44+PPCL_Spot!J44+GT_NG!J44+GT_Spot!J44+Bawana_NG!J44+Bawana_RLNG!J44+Bawana_Spot!J44</f>
        <v>55.919999999999995</v>
      </c>
      <c r="F44" s="194">
        <f>PPCL_NG!Q44+PPCL_Spot!Q44+GT_NG!Q44+GT_Spot!Q44+Bawana_NG!Q44+Bawana_RLNG!Q44+Bawana_Spot!Q44</f>
        <v>56.023296019900492</v>
      </c>
      <c r="G44" s="195">
        <f t="shared" si="1"/>
        <v>-0.10329601990049753</v>
      </c>
      <c r="H44" s="194">
        <f>PPCL_NG!K44+PPCL_Spot!K44+GT_NG!K44+GT_Spot!K44+Bawana_NG!K44+Bawana_RLNG!K44+Bawana_Spot!K44</f>
        <v>5.84</v>
      </c>
      <c r="I44" s="194">
        <f>PPCL_NG!R44+PPCL_Spot!R44+GT_NG!R44+GT_Spot!R44+Bawana_NG!R44+Bawana_RLNG!R44+Bawana_Spot!R44</f>
        <v>5.84</v>
      </c>
      <c r="J44" s="195">
        <f t="shared" si="2"/>
        <v>0</v>
      </c>
      <c r="K44" s="194">
        <f>PPCL_NG!L44+PPCL_Spot!L44+GT_NG!L44+GT_Spot!L44+Bawana_NG!L44+Bawana_RLNG!L44+Bawana_Spot!L44</f>
        <v>21.560000000000002</v>
      </c>
      <c r="L44" s="194">
        <f>PPCL_NG!S44+PPCL_Spot!S44+GT_NG!S44+GT_Spot!S44+Bawana_NG!S44+Bawana_RLNG!S44+Bawana_Spot!S44</f>
        <v>21.58681592039801</v>
      </c>
      <c r="M44" s="195">
        <f t="shared" si="3"/>
        <v>-2.681592039800762E-2</v>
      </c>
      <c r="N44" s="194">
        <f>PPCL_NG!M44+PPCL_Spot!M44+GT_NG!M44+GT_Spot!M44+Bawana_NG!M44+Bawana_RLNG!M44+Bawana_Spot!M44</f>
        <v>67.89</v>
      </c>
      <c r="O44" s="194">
        <f>PPCL_NG!T44+PPCL_Spot!T44+GT_NG!T44+GT_Spot!T44+Bawana_NG!T44+Bawana_RLNG!T44+Bawana_Spot!T44</f>
        <v>68.019154228855726</v>
      </c>
      <c r="P44" s="195">
        <f t="shared" si="4"/>
        <v>-0.12915422885572525</v>
      </c>
      <c r="Q44" s="195">
        <f t="shared" si="5"/>
        <v>-0.43999999999999773</v>
      </c>
    </row>
    <row r="45" spans="1:17">
      <c r="A45" s="34" t="s">
        <v>87</v>
      </c>
      <c r="B45" s="194">
        <f>PPCL_NG!I45+PPCL_Spot!I45+GT_NG!I45+GT_Spot!I45+Bawana_NG!I45+Bawana_RLNG!I45+Bawana_Spot!I45</f>
        <v>97.210000000000008</v>
      </c>
      <c r="C45" s="194">
        <f>PPCL_NG!P45+PPCL_Spot!P45+GT_NG!P45+GT_Spot!P45+Bawana_NG!P45+Bawana_RLNG!P45+Bawana_Spot!P45</f>
        <v>97.390733830845775</v>
      </c>
      <c r="D45" s="195">
        <f t="shared" si="0"/>
        <v>-0.18073383084576733</v>
      </c>
      <c r="E45" s="194">
        <f>PPCL_NG!J45+PPCL_Spot!J45+GT_NG!J45+GT_Spot!J45+Bawana_NG!J45+Bawana_RLNG!J45+Bawana_Spot!J45</f>
        <v>55.919999999999995</v>
      </c>
      <c r="F45" s="194">
        <f>PPCL_NG!Q45+PPCL_Spot!Q45+GT_NG!Q45+GT_Spot!Q45+Bawana_NG!Q45+Bawana_RLNG!Q45+Bawana_Spot!Q45</f>
        <v>56.023296019900492</v>
      </c>
      <c r="G45" s="195">
        <f t="shared" si="1"/>
        <v>-0.10329601990049753</v>
      </c>
      <c r="H45" s="194">
        <f>PPCL_NG!K45+PPCL_Spot!K45+GT_NG!K45+GT_Spot!K45+Bawana_NG!K45+Bawana_RLNG!K45+Bawana_Spot!K45</f>
        <v>5.84</v>
      </c>
      <c r="I45" s="194">
        <f>PPCL_NG!R45+PPCL_Spot!R45+GT_NG!R45+GT_Spot!R45+Bawana_NG!R45+Bawana_RLNG!R45+Bawana_Spot!R45</f>
        <v>5.84</v>
      </c>
      <c r="J45" s="195">
        <f t="shared" si="2"/>
        <v>0</v>
      </c>
      <c r="K45" s="194">
        <f>PPCL_NG!L45+PPCL_Spot!L45+GT_NG!L45+GT_Spot!L45+Bawana_NG!L45+Bawana_RLNG!L45+Bawana_Spot!L45</f>
        <v>21.560000000000002</v>
      </c>
      <c r="L45" s="194">
        <f>PPCL_NG!S45+PPCL_Spot!S45+GT_NG!S45+GT_Spot!S45+Bawana_NG!S45+Bawana_RLNG!S45+Bawana_Spot!S45</f>
        <v>21.58681592039801</v>
      </c>
      <c r="M45" s="195">
        <f t="shared" si="3"/>
        <v>-2.681592039800762E-2</v>
      </c>
      <c r="N45" s="194">
        <f>PPCL_NG!M45+PPCL_Spot!M45+GT_NG!M45+GT_Spot!M45+Bawana_NG!M45+Bawana_RLNG!M45+Bawana_Spot!M45</f>
        <v>67.89</v>
      </c>
      <c r="O45" s="194">
        <f>PPCL_NG!T45+PPCL_Spot!T45+GT_NG!T45+GT_Spot!T45+Bawana_NG!T45+Bawana_RLNG!T45+Bawana_Spot!T45</f>
        <v>68.019154228855726</v>
      </c>
      <c r="P45" s="195">
        <f t="shared" si="4"/>
        <v>-0.12915422885572525</v>
      </c>
      <c r="Q45" s="195">
        <f t="shared" si="5"/>
        <v>-0.43999999999999773</v>
      </c>
    </row>
    <row r="46" spans="1:17">
      <c r="A46" s="34" t="s">
        <v>88</v>
      </c>
      <c r="B46" s="194">
        <f>PPCL_NG!I46+PPCL_Spot!I46+GT_NG!I46+GT_Spot!I46+Bawana_NG!I46+Bawana_RLNG!I46+Bawana_Spot!I46</f>
        <v>97.210000000000008</v>
      </c>
      <c r="C46" s="194">
        <f>PPCL_NG!P46+PPCL_Spot!P46+GT_NG!P46+GT_Spot!P46+Bawana_NG!P46+Bawana_RLNG!P46+Bawana_Spot!P46</f>
        <v>97.390733830845775</v>
      </c>
      <c r="D46" s="195">
        <f t="shared" si="0"/>
        <v>-0.18073383084576733</v>
      </c>
      <c r="E46" s="194">
        <f>PPCL_NG!J46+PPCL_Spot!J46+GT_NG!J46+GT_Spot!J46+Bawana_NG!J46+Bawana_RLNG!J46+Bawana_Spot!J46</f>
        <v>55.919999999999995</v>
      </c>
      <c r="F46" s="194">
        <f>PPCL_NG!Q46+PPCL_Spot!Q46+GT_NG!Q46+GT_Spot!Q46+Bawana_NG!Q46+Bawana_RLNG!Q46+Bawana_Spot!Q46</f>
        <v>56.023296019900492</v>
      </c>
      <c r="G46" s="195">
        <f t="shared" si="1"/>
        <v>-0.10329601990049753</v>
      </c>
      <c r="H46" s="194">
        <f>PPCL_NG!K46+PPCL_Spot!K46+GT_NG!K46+GT_Spot!K46+Bawana_NG!K46+Bawana_RLNG!K46+Bawana_Spot!K46</f>
        <v>5.84</v>
      </c>
      <c r="I46" s="194">
        <f>PPCL_NG!R46+PPCL_Spot!R46+GT_NG!R46+GT_Spot!R46+Bawana_NG!R46+Bawana_RLNG!R46+Bawana_Spot!R46</f>
        <v>5.84</v>
      </c>
      <c r="J46" s="195">
        <f t="shared" si="2"/>
        <v>0</v>
      </c>
      <c r="K46" s="194">
        <f>PPCL_NG!L46+PPCL_Spot!L46+GT_NG!L46+GT_Spot!L46+Bawana_NG!L46+Bawana_RLNG!L46+Bawana_Spot!L46</f>
        <v>21.560000000000002</v>
      </c>
      <c r="L46" s="194">
        <f>PPCL_NG!S46+PPCL_Spot!S46+GT_NG!S46+GT_Spot!S46+Bawana_NG!S46+Bawana_RLNG!S46+Bawana_Spot!S46</f>
        <v>21.58681592039801</v>
      </c>
      <c r="M46" s="195">
        <f t="shared" si="3"/>
        <v>-2.681592039800762E-2</v>
      </c>
      <c r="N46" s="194">
        <f>PPCL_NG!M46+PPCL_Spot!M46+GT_NG!M46+GT_Spot!M46+Bawana_NG!M46+Bawana_RLNG!M46+Bawana_Spot!M46</f>
        <v>67.89</v>
      </c>
      <c r="O46" s="194">
        <f>PPCL_NG!T46+PPCL_Spot!T46+GT_NG!T46+GT_Spot!T46+Bawana_NG!T46+Bawana_RLNG!T46+Bawana_Spot!T46</f>
        <v>68.019154228855726</v>
      </c>
      <c r="P46" s="195">
        <f t="shared" si="4"/>
        <v>-0.12915422885572525</v>
      </c>
      <c r="Q46" s="195">
        <f t="shared" si="5"/>
        <v>-0.43999999999999773</v>
      </c>
    </row>
    <row r="47" spans="1:17">
      <c r="A47" s="34" t="s">
        <v>89</v>
      </c>
      <c r="B47" s="194">
        <f>PPCL_NG!I47+PPCL_Spot!I47+GT_NG!I47+GT_Spot!I47+Bawana_NG!I47+Bawana_RLNG!I47+Bawana_Spot!I47</f>
        <v>97.210000000000008</v>
      </c>
      <c r="C47" s="194">
        <f>PPCL_NG!P47+PPCL_Spot!P47+GT_NG!P47+GT_Spot!P47+Bawana_NG!P47+Bawana_RLNG!P47+Bawana_Spot!P47</f>
        <v>97.390733830845775</v>
      </c>
      <c r="D47" s="195">
        <f t="shared" si="0"/>
        <v>-0.18073383084576733</v>
      </c>
      <c r="E47" s="194">
        <f>PPCL_NG!J47+PPCL_Spot!J47+GT_NG!J47+GT_Spot!J47+Bawana_NG!J47+Bawana_RLNG!J47+Bawana_Spot!J47</f>
        <v>55.919999999999995</v>
      </c>
      <c r="F47" s="194">
        <f>PPCL_NG!Q47+PPCL_Spot!Q47+GT_NG!Q47+GT_Spot!Q47+Bawana_NG!Q47+Bawana_RLNG!Q47+Bawana_Spot!Q47</f>
        <v>56.023296019900492</v>
      </c>
      <c r="G47" s="195">
        <f t="shared" si="1"/>
        <v>-0.10329601990049753</v>
      </c>
      <c r="H47" s="194">
        <f>PPCL_NG!K47+PPCL_Spot!K47+GT_NG!K47+GT_Spot!K47+Bawana_NG!K47+Bawana_RLNG!K47+Bawana_Spot!K47</f>
        <v>5.84</v>
      </c>
      <c r="I47" s="194">
        <f>PPCL_NG!R47+PPCL_Spot!R47+GT_NG!R47+GT_Spot!R47+Bawana_NG!R47+Bawana_RLNG!R47+Bawana_Spot!R47</f>
        <v>5.84</v>
      </c>
      <c r="J47" s="195">
        <f t="shared" si="2"/>
        <v>0</v>
      </c>
      <c r="K47" s="194">
        <f>PPCL_NG!L47+PPCL_Spot!L47+GT_NG!L47+GT_Spot!L47+Bawana_NG!L47+Bawana_RLNG!L47+Bawana_Spot!L47</f>
        <v>21.560000000000002</v>
      </c>
      <c r="L47" s="194">
        <f>PPCL_NG!S47+PPCL_Spot!S47+GT_NG!S47+GT_Spot!S47+Bawana_NG!S47+Bawana_RLNG!S47+Bawana_Spot!S47</f>
        <v>21.58681592039801</v>
      </c>
      <c r="M47" s="195">
        <f t="shared" si="3"/>
        <v>-2.681592039800762E-2</v>
      </c>
      <c r="N47" s="194">
        <f>PPCL_NG!M47+PPCL_Spot!M47+GT_NG!M47+GT_Spot!M47+Bawana_NG!M47+Bawana_RLNG!M47+Bawana_Spot!M47</f>
        <v>67.89</v>
      </c>
      <c r="O47" s="194">
        <f>PPCL_NG!T47+PPCL_Spot!T47+GT_NG!T47+GT_Spot!T47+Bawana_NG!T47+Bawana_RLNG!T47+Bawana_Spot!T47</f>
        <v>68.019154228855726</v>
      </c>
      <c r="P47" s="195">
        <f t="shared" si="4"/>
        <v>-0.12915422885572525</v>
      </c>
      <c r="Q47" s="195">
        <f t="shared" si="5"/>
        <v>-0.43999999999999773</v>
      </c>
    </row>
    <row r="48" spans="1:17">
      <c r="A48" s="34" t="s">
        <v>90</v>
      </c>
      <c r="B48" s="194">
        <f>PPCL_NG!I48+PPCL_Spot!I48+GT_NG!I48+GT_Spot!I48+Bawana_NG!I48+Bawana_RLNG!I48+Bawana_Spot!I48</f>
        <v>97.210000000000008</v>
      </c>
      <c r="C48" s="194">
        <f>PPCL_NG!P48+PPCL_Spot!P48+GT_NG!P48+GT_Spot!P48+Bawana_NG!P48+Bawana_RLNG!P48+Bawana_Spot!P48</f>
        <v>97.390733830845775</v>
      </c>
      <c r="D48" s="195">
        <f t="shared" si="0"/>
        <v>-0.18073383084576733</v>
      </c>
      <c r="E48" s="194">
        <f>PPCL_NG!J48+PPCL_Spot!J48+GT_NG!J48+GT_Spot!J48+Bawana_NG!J48+Bawana_RLNG!J48+Bawana_Spot!J48</f>
        <v>55.919999999999995</v>
      </c>
      <c r="F48" s="194">
        <f>PPCL_NG!Q48+PPCL_Spot!Q48+GT_NG!Q48+GT_Spot!Q48+Bawana_NG!Q48+Bawana_RLNG!Q48+Bawana_Spot!Q48</f>
        <v>56.023296019900492</v>
      </c>
      <c r="G48" s="195">
        <f t="shared" si="1"/>
        <v>-0.10329601990049753</v>
      </c>
      <c r="H48" s="194">
        <f>PPCL_NG!K48+PPCL_Spot!K48+GT_NG!K48+GT_Spot!K48+Bawana_NG!K48+Bawana_RLNG!K48+Bawana_Spot!K48</f>
        <v>5.84</v>
      </c>
      <c r="I48" s="194">
        <f>PPCL_NG!R48+PPCL_Spot!R48+GT_NG!R48+GT_Spot!R48+Bawana_NG!R48+Bawana_RLNG!R48+Bawana_Spot!R48</f>
        <v>5.84</v>
      </c>
      <c r="J48" s="195">
        <f t="shared" si="2"/>
        <v>0</v>
      </c>
      <c r="K48" s="194">
        <f>PPCL_NG!L48+PPCL_Spot!L48+GT_NG!L48+GT_Spot!L48+Bawana_NG!L48+Bawana_RLNG!L48+Bawana_Spot!L48</f>
        <v>21.560000000000002</v>
      </c>
      <c r="L48" s="194">
        <f>PPCL_NG!S48+PPCL_Spot!S48+GT_NG!S48+GT_Spot!S48+Bawana_NG!S48+Bawana_RLNG!S48+Bawana_Spot!S48</f>
        <v>21.58681592039801</v>
      </c>
      <c r="M48" s="195">
        <f t="shared" si="3"/>
        <v>-2.681592039800762E-2</v>
      </c>
      <c r="N48" s="194">
        <f>PPCL_NG!M48+PPCL_Spot!M48+GT_NG!M48+GT_Spot!M48+Bawana_NG!M48+Bawana_RLNG!M48+Bawana_Spot!M48</f>
        <v>67.89</v>
      </c>
      <c r="O48" s="194">
        <f>PPCL_NG!T48+PPCL_Spot!T48+GT_NG!T48+GT_Spot!T48+Bawana_NG!T48+Bawana_RLNG!T48+Bawana_Spot!T48</f>
        <v>68.019154228855726</v>
      </c>
      <c r="P48" s="195">
        <f t="shared" si="4"/>
        <v>-0.12915422885572525</v>
      </c>
      <c r="Q48" s="195">
        <f t="shared" si="5"/>
        <v>-0.43999999999999773</v>
      </c>
    </row>
    <row r="49" spans="1:17">
      <c r="A49" s="34" t="s">
        <v>91</v>
      </c>
      <c r="B49" s="194">
        <f>PPCL_NG!I49+PPCL_Spot!I49+GT_NG!I49+GT_Spot!I49+Bawana_NG!I49+Bawana_RLNG!I49+Bawana_Spot!I49</f>
        <v>97.210000000000008</v>
      </c>
      <c r="C49" s="194">
        <f>PPCL_NG!P49+PPCL_Spot!P49+GT_NG!P49+GT_Spot!P49+Bawana_NG!P49+Bawana_RLNG!P49+Bawana_Spot!P49</f>
        <v>97.390733830845775</v>
      </c>
      <c r="D49" s="195">
        <f t="shared" si="0"/>
        <v>-0.18073383084576733</v>
      </c>
      <c r="E49" s="194">
        <f>PPCL_NG!J49+PPCL_Spot!J49+GT_NG!J49+GT_Spot!J49+Bawana_NG!J49+Bawana_RLNG!J49+Bawana_Spot!J49</f>
        <v>55.919999999999995</v>
      </c>
      <c r="F49" s="194">
        <f>PPCL_NG!Q49+PPCL_Spot!Q49+GT_NG!Q49+GT_Spot!Q49+Bawana_NG!Q49+Bawana_RLNG!Q49+Bawana_Spot!Q49</f>
        <v>56.023296019900492</v>
      </c>
      <c r="G49" s="195">
        <f t="shared" si="1"/>
        <v>-0.10329601990049753</v>
      </c>
      <c r="H49" s="194">
        <f>PPCL_NG!K49+PPCL_Spot!K49+GT_NG!K49+GT_Spot!K49+Bawana_NG!K49+Bawana_RLNG!K49+Bawana_Spot!K49</f>
        <v>5.84</v>
      </c>
      <c r="I49" s="194">
        <f>PPCL_NG!R49+PPCL_Spot!R49+GT_NG!R49+GT_Spot!R49+Bawana_NG!R49+Bawana_RLNG!R49+Bawana_Spot!R49</f>
        <v>5.84</v>
      </c>
      <c r="J49" s="195">
        <f t="shared" si="2"/>
        <v>0</v>
      </c>
      <c r="K49" s="194">
        <f>PPCL_NG!L49+PPCL_Spot!L49+GT_NG!L49+GT_Spot!L49+Bawana_NG!L49+Bawana_RLNG!L49+Bawana_Spot!L49</f>
        <v>21.560000000000002</v>
      </c>
      <c r="L49" s="194">
        <f>PPCL_NG!S49+PPCL_Spot!S49+GT_NG!S49+GT_Spot!S49+Bawana_NG!S49+Bawana_RLNG!S49+Bawana_Spot!S49</f>
        <v>21.58681592039801</v>
      </c>
      <c r="M49" s="195">
        <f t="shared" si="3"/>
        <v>-2.681592039800762E-2</v>
      </c>
      <c r="N49" s="194">
        <f>PPCL_NG!M49+PPCL_Spot!M49+GT_NG!M49+GT_Spot!M49+Bawana_NG!M49+Bawana_RLNG!M49+Bawana_Spot!M49</f>
        <v>67.89</v>
      </c>
      <c r="O49" s="194">
        <f>PPCL_NG!T49+PPCL_Spot!T49+GT_NG!T49+GT_Spot!T49+Bawana_NG!T49+Bawana_RLNG!T49+Bawana_Spot!T49</f>
        <v>68.019154228855726</v>
      </c>
      <c r="P49" s="195">
        <f t="shared" si="4"/>
        <v>-0.12915422885572525</v>
      </c>
      <c r="Q49" s="195">
        <f t="shared" si="5"/>
        <v>-0.43999999999999773</v>
      </c>
    </row>
    <row r="50" spans="1:17">
      <c r="A50" s="34" t="s">
        <v>92</v>
      </c>
      <c r="B50" s="194">
        <f>PPCL_NG!I50+PPCL_Spot!I50+GT_NG!I50+GT_Spot!I50+Bawana_NG!I50+Bawana_RLNG!I50+Bawana_Spot!I50</f>
        <v>97.210000000000008</v>
      </c>
      <c r="C50" s="194">
        <f>PPCL_NG!P50+PPCL_Spot!P50+GT_NG!P50+GT_Spot!P50+Bawana_NG!P50+Bawana_RLNG!P50+Bawana_Spot!P50</f>
        <v>97.390733830845775</v>
      </c>
      <c r="D50" s="195">
        <f t="shared" si="0"/>
        <v>-0.18073383084576733</v>
      </c>
      <c r="E50" s="194">
        <f>PPCL_NG!J50+PPCL_Spot!J50+GT_NG!J50+GT_Spot!J50+Bawana_NG!J50+Bawana_RLNG!J50+Bawana_Spot!J50</f>
        <v>55.919999999999995</v>
      </c>
      <c r="F50" s="194">
        <f>PPCL_NG!Q50+PPCL_Spot!Q50+GT_NG!Q50+GT_Spot!Q50+Bawana_NG!Q50+Bawana_RLNG!Q50+Bawana_Spot!Q50</f>
        <v>56.023296019900492</v>
      </c>
      <c r="G50" s="195">
        <f t="shared" si="1"/>
        <v>-0.10329601990049753</v>
      </c>
      <c r="H50" s="194">
        <f>PPCL_NG!K50+PPCL_Spot!K50+GT_NG!K50+GT_Spot!K50+Bawana_NG!K50+Bawana_RLNG!K50+Bawana_Spot!K50</f>
        <v>5.84</v>
      </c>
      <c r="I50" s="194">
        <f>PPCL_NG!R50+PPCL_Spot!R50+GT_NG!R50+GT_Spot!R50+Bawana_NG!R50+Bawana_RLNG!R50+Bawana_Spot!R50</f>
        <v>5.84</v>
      </c>
      <c r="J50" s="195">
        <f t="shared" si="2"/>
        <v>0</v>
      </c>
      <c r="K50" s="194">
        <f>PPCL_NG!L50+PPCL_Spot!L50+GT_NG!L50+GT_Spot!L50+Bawana_NG!L50+Bawana_RLNG!L50+Bawana_Spot!L50</f>
        <v>21.560000000000002</v>
      </c>
      <c r="L50" s="194">
        <f>PPCL_NG!S50+PPCL_Spot!S50+GT_NG!S50+GT_Spot!S50+Bawana_NG!S50+Bawana_RLNG!S50+Bawana_Spot!S50</f>
        <v>21.58681592039801</v>
      </c>
      <c r="M50" s="195">
        <f t="shared" si="3"/>
        <v>-2.681592039800762E-2</v>
      </c>
      <c r="N50" s="194">
        <f>PPCL_NG!M50+PPCL_Spot!M50+GT_NG!M50+GT_Spot!M50+Bawana_NG!M50+Bawana_RLNG!M50+Bawana_Spot!M50</f>
        <v>67.89</v>
      </c>
      <c r="O50" s="194">
        <f>PPCL_NG!T50+PPCL_Spot!T50+GT_NG!T50+GT_Spot!T50+Bawana_NG!T50+Bawana_RLNG!T50+Bawana_Spot!T50</f>
        <v>68.019154228855726</v>
      </c>
      <c r="P50" s="195">
        <f t="shared" si="4"/>
        <v>-0.12915422885572525</v>
      </c>
      <c r="Q50" s="195">
        <f t="shared" si="5"/>
        <v>-0.43999999999999773</v>
      </c>
    </row>
    <row r="51" spans="1:17">
      <c r="A51" s="34" t="s">
        <v>93</v>
      </c>
      <c r="B51" s="194">
        <f>PPCL_NG!I51+PPCL_Spot!I51+GT_NG!I51+GT_Spot!I51+Bawana_NG!I51+Bawana_RLNG!I51+Bawana_Spot!I51</f>
        <v>97.61</v>
      </c>
      <c r="C51" s="194">
        <f>PPCL_NG!P51+PPCL_Spot!P51+GT_NG!P51+GT_Spot!P51+Bawana_NG!P51+Bawana_RLNG!P51+Bawana_Spot!P51</f>
        <v>97.803078780561421</v>
      </c>
      <c r="D51" s="195">
        <f t="shared" si="0"/>
        <v>-0.19307878056142158</v>
      </c>
      <c r="E51" s="194">
        <f>PPCL_NG!J51+PPCL_Spot!J51+GT_NG!J51+GT_Spot!J51+Bawana_NG!J51+Bawana_RLNG!J51+Bawana_Spot!J51</f>
        <v>56.15</v>
      </c>
      <c r="F51" s="194">
        <f>PPCL_NG!Q51+PPCL_Spot!Q51+GT_NG!Q51+GT_Spot!Q51+Bawana_NG!Q51+Bawana_RLNG!Q51+Bawana_Spot!Q51</f>
        <v>56.260371264714756</v>
      </c>
      <c r="G51" s="195">
        <f t="shared" si="1"/>
        <v>-0.11037126471475744</v>
      </c>
      <c r="H51" s="194">
        <f>PPCL_NG!K51+PPCL_Spot!K51+GT_NG!K51+GT_Spot!K51+Bawana_NG!K51+Bawana_RLNG!K51+Bawana_Spot!K51</f>
        <v>5.84</v>
      </c>
      <c r="I51" s="194">
        <f>PPCL_NG!R51+PPCL_Spot!R51+GT_NG!R51+GT_Spot!R51+Bawana_NG!R51+Bawana_RLNG!R51+Bawana_Spot!R51</f>
        <v>5.84</v>
      </c>
      <c r="J51" s="195">
        <f t="shared" si="2"/>
        <v>0</v>
      </c>
      <c r="K51" s="194">
        <f>PPCL_NG!L51+PPCL_Spot!L51+GT_NG!L51+GT_Spot!L51+Bawana_NG!L51+Bawana_RLNG!L51+Bawana_Spot!L51</f>
        <v>21.62</v>
      </c>
      <c r="L51" s="194">
        <f>PPCL_NG!S51+PPCL_Spot!S51+GT_NG!S51+GT_Spot!S51+Bawana_NG!S51+Bawana_RLNG!S51+Bawana_Spot!S51</f>
        <v>21.648656806519771</v>
      </c>
      <c r="M51" s="195">
        <f t="shared" si="3"/>
        <v>-2.8656806519769873E-2</v>
      </c>
      <c r="N51" s="194">
        <f>PPCL_NG!M51+PPCL_Spot!M51+GT_NG!M51+GT_Spot!M51+Bawana_NG!M51+Bawana_RLNG!M51+Bawana_Spot!M51</f>
        <v>68.17</v>
      </c>
      <c r="O51" s="194">
        <f>PPCL_NG!T51+PPCL_Spot!T51+GT_NG!T51+GT_Spot!T51+Bawana_NG!T51+Bawana_RLNG!T51+Bawana_Spot!T51</f>
        <v>68.307893148204045</v>
      </c>
      <c r="P51" s="195">
        <f t="shared" si="4"/>
        <v>-0.13789314820404286</v>
      </c>
      <c r="Q51" s="195">
        <f t="shared" si="5"/>
        <v>-0.46999999999999176</v>
      </c>
    </row>
    <row r="52" spans="1:17">
      <c r="A52" s="34" t="s">
        <v>94</v>
      </c>
      <c r="B52" s="194">
        <f>PPCL_NG!I52+PPCL_Spot!I52+GT_NG!I52+GT_Spot!I52+Bawana_NG!I52+Bawana_RLNG!I52+Bawana_Spot!I52</f>
        <v>97.61</v>
      </c>
      <c r="C52" s="194">
        <f>PPCL_NG!P52+PPCL_Spot!P52+GT_NG!P52+GT_Spot!P52+Bawana_NG!P52+Bawana_RLNG!P52+Bawana_Spot!P52</f>
        <v>97.803078780561421</v>
      </c>
      <c r="D52" s="195">
        <f t="shared" si="0"/>
        <v>-0.19307878056142158</v>
      </c>
      <c r="E52" s="194">
        <f>PPCL_NG!J52+PPCL_Spot!J52+GT_NG!J52+GT_Spot!J52+Bawana_NG!J52+Bawana_RLNG!J52+Bawana_Spot!J52</f>
        <v>56.15</v>
      </c>
      <c r="F52" s="194">
        <f>PPCL_NG!Q52+PPCL_Spot!Q52+GT_NG!Q52+GT_Spot!Q52+Bawana_NG!Q52+Bawana_RLNG!Q52+Bawana_Spot!Q52</f>
        <v>56.260371264714756</v>
      </c>
      <c r="G52" s="195">
        <f t="shared" si="1"/>
        <v>-0.11037126471475744</v>
      </c>
      <c r="H52" s="194">
        <f>PPCL_NG!K52+PPCL_Spot!K52+GT_NG!K52+GT_Spot!K52+Bawana_NG!K52+Bawana_RLNG!K52+Bawana_Spot!K52</f>
        <v>5.84</v>
      </c>
      <c r="I52" s="194">
        <f>PPCL_NG!R52+PPCL_Spot!R52+GT_NG!R52+GT_Spot!R52+Bawana_NG!R52+Bawana_RLNG!R52+Bawana_Spot!R52</f>
        <v>5.84</v>
      </c>
      <c r="J52" s="195">
        <f t="shared" si="2"/>
        <v>0</v>
      </c>
      <c r="K52" s="194">
        <f>PPCL_NG!L52+PPCL_Spot!L52+GT_NG!L52+GT_Spot!L52+Bawana_NG!L52+Bawana_RLNG!L52+Bawana_Spot!L52</f>
        <v>21.62</v>
      </c>
      <c r="L52" s="194">
        <f>PPCL_NG!S52+PPCL_Spot!S52+GT_NG!S52+GT_Spot!S52+Bawana_NG!S52+Bawana_RLNG!S52+Bawana_Spot!S52</f>
        <v>21.648656806519771</v>
      </c>
      <c r="M52" s="195">
        <f t="shared" si="3"/>
        <v>-2.8656806519769873E-2</v>
      </c>
      <c r="N52" s="194">
        <f>PPCL_NG!M52+PPCL_Spot!M52+GT_NG!M52+GT_Spot!M52+Bawana_NG!M52+Bawana_RLNG!M52+Bawana_Spot!M52</f>
        <v>68.17</v>
      </c>
      <c r="O52" s="194">
        <f>PPCL_NG!T52+PPCL_Spot!T52+GT_NG!T52+GT_Spot!T52+Bawana_NG!T52+Bawana_RLNG!T52+Bawana_Spot!T52</f>
        <v>68.307893148204045</v>
      </c>
      <c r="P52" s="195">
        <f t="shared" si="4"/>
        <v>-0.13789314820404286</v>
      </c>
      <c r="Q52" s="195">
        <f t="shared" si="5"/>
        <v>-0.46999999999999176</v>
      </c>
    </row>
    <row r="53" spans="1:17">
      <c r="A53" s="34" t="s">
        <v>95</v>
      </c>
      <c r="B53" s="194">
        <f>PPCL_NG!I53+PPCL_Spot!I53+GT_NG!I53+GT_Spot!I53+Bawana_NG!I53+Bawana_RLNG!I53+Bawana_Spot!I53</f>
        <v>97.61</v>
      </c>
      <c r="C53" s="194">
        <f>PPCL_NG!P53+PPCL_Spot!P53+GT_NG!P53+GT_Spot!P53+Bawana_NG!P53+Bawana_RLNG!P53+Bawana_Spot!P53</f>
        <v>97.803078780561421</v>
      </c>
      <c r="D53" s="195">
        <f t="shared" si="0"/>
        <v>-0.19307878056142158</v>
      </c>
      <c r="E53" s="194">
        <f>PPCL_NG!J53+PPCL_Spot!J53+GT_NG!J53+GT_Spot!J53+Bawana_NG!J53+Bawana_RLNG!J53+Bawana_Spot!J53</f>
        <v>56.15</v>
      </c>
      <c r="F53" s="194">
        <f>PPCL_NG!Q53+PPCL_Spot!Q53+GT_NG!Q53+GT_Spot!Q53+Bawana_NG!Q53+Bawana_RLNG!Q53+Bawana_Spot!Q53</f>
        <v>56.260371264714756</v>
      </c>
      <c r="G53" s="195">
        <f t="shared" si="1"/>
        <v>-0.11037126471475744</v>
      </c>
      <c r="H53" s="194">
        <f>PPCL_NG!K53+PPCL_Spot!K53+GT_NG!K53+GT_Spot!K53+Bawana_NG!K53+Bawana_RLNG!K53+Bawana_Spot!K53</f>
        <v>5.84</v>
      </c>
      <c r="I53" s="194">
        <f>PPCL_NG!R53+PPCL_Spot!R53+GT_NG!R53+GT_Spot!R53+Bawana_NG!R53+Bawana_RLNG!R53+Bawana_Spot!R53</f>
        <v>5.84</v>
      </c>
      <c r="J53" s="195">
        <f t="shared" si="2"/>
        <v>0</v>
      </c>
      <c r="K53" s="194">
        <f>PPCL_NG!L53+PPCL_Spot!L53+GT_NG!L53+GT_Spot!L53+Bawana_NG!L53+Bawana_RLNG!L53+Bawana_Spot!L53</f>
        <v>21.62</v>
      </c>
      <c r="L53" s="194">
        <f>PPCL_NG!S53+PPCL_Spot!S53+GT_NG!S53+GT_Spot!S53+Bawana_NG!S53+Bawana_RLNG!S53+Bawana_Spot!S53</f>
        <v>21.648656806519771</v>
      </c>
      <c r="M53" s="195">
        <f t="shared" si="3"/>
        <v>-2.8656806519769873E-2</v>
      </c>
      <c r="N53" s="194">
        <f>PPCL_NG!M53+PPCL_Spot!M53+GT_NG!M53+GT_Spot!M53+Bawana_NG!M53+Bawana_RLNG!M53+Bawana_Spot!M53</f>
        <v>68.17</v>
      </c>
      <c r="O53" s="194">
        <f>PPCL_NG!T53+PPCL_Spot!T53+GT_NG!T53+GT_Spot!T53+Bawana_NG!T53+Bawana_RLNG!T53+Bawana_Spot!T53</f>
        <v>68.307893148204045</v>
      </c>
      <c r="P53" s="195">
        <f t="shared" si="4"/>
        <v>-0.13789314820404286</v>
      </c>
      <c r="Q53" s="195">
        <f t="shared" si="5"/>
        <v>-0.46999999999999176</v>
      </c>
    </row>
    <row r="54" spans="1:17">
      <c r="A54" s="34" t="s">
        <v>96</v>
      </c>
      <c r="B54" s="194">
        <f>PPCL_NG!I54+PPCL_Spot!I54+GT_NG!I54+GT_Spot!I54+Bawana_NG!I54+Bawana_RLNG!I54+Bawana_Spot!I54</f>
        <v>97.210000000000008</v>
      </c>
      <c r="C54" s="194">
        <f>PPCL_NG!P54+PPCL_Spot!P54+GT_NG!P54+GT_Spot!P54+Bawana_NG!P54+Bawana_RLNG!P54+Bawana_Spot!P54</f>
        <v>97.390733830845775</v>
      </c>
      <c r="D54" s="195">
        <f t="shared" si="0"/>
        <v>-0.18073383084576733</v>
      </c>
      <c r="E54" s="194">
        <f>PPCL_NG!J54+PPCL_Spot!J54+GT_NG!J54+GT_Spot!J54+Bawana_NG!J54+Bawana_RLNG!J54+Bawana_Spot!J54</f>
        <v>55.919999999999995</v>
      </c>
      <c r="F54" s="194">
        <f>PPCL_NG!Q54+PPCL_Spot!Q54+GT_NG!Q54+GT_Spot!Q54+Bawana_NG!Q54+Bawana_RLNG!Q54+Bawana_Spot!Q54</f>
        <v>56.023296019900492</v>
      </c>
      <c r="G54" s="195">
        <f t="shared" si="1"/>
        <v>-0.10329601990049753</v>
      </c>
      <c r="H54" s="194">
        <f>PPCL_NG!K54+PPCL_Spot!K54+GT_NG!K54+GT_Spot!K54+Bawana_NG!K54+Bawana_RLNG!K54+Bawana_Spot!K54</f>
        <v>5.84</v>
      </c>
      <c r="I54" s="194">
        <f>PPCL_NG!R54+PPCL_Spot!R54+GT_NG!R54+GT_Spot!R54+Bawana_NG!R54+Bawana_RLNG!R54+Bawana_Spot!R54</f>
        <v>5.84</v>
      </c>
      <c r="J54" s="195">
        <f t="shared" si="2"/>
        <v>0</v>
      </c>
      <c r="K54" s="194">
        <f>PPCL_NG!L54+PPCL_Spot!L54+GT_NG!L54+GT_Spot!L54+Bawana_NG!L54+Bawana_RLNG!L54+Bawana_Spot!L54</f>
        <v>21.560000000000002</v>
      </c>
      <c r="L54" s="194">
        <f>PPCL_NG!S54+PPCL_Spot!S54+GT_NG!S54+GT_Spot!S54+Bawana_NG!S54+Bawana_RLNG!S54+Bawana_Spot!S54</f>
        <v>21.58681592039801</v>
      </c>
      <c r="M54" s="195">
        <f t="shared" si="3"/>
        <v>-2.681592039800762E-2</v>
      </c>
      <c r="N54" s="194">
        <f>PPCL_NG!M54+PPCL_Spot!M54+GT_NG!M54+GT_Spot!M54+Bawana_NG!M54+Bawana_RLNG!M54+Bawana_Spot!M54</f>
        <v>67.89</v>
      </c>
      <c r="O54" s="194">
        <f>PPCL_NG!T54+PPCL_Spot!T54+GT_NG!T54+GT_Spot!T54+Bawana_NG!T54+Bawana_RLNG!T54+Bawana_Spot!T54</f>
        <v>68.019154228855726</v>
      </c>
      <c r="P54" s="195">
        <f t="shared" si="4"/>
        <v>-0.12915422885572525</v>
      </c>
      <c r="Q54" s="195">
        <f t="shared" si="5"/>
        <v>-0.43999999999999773</v>
      </c>
    </row>
    <row r="55" spans="1:17">
      <c r="A55" s="34" t="s">
        <v>97</v>
      </c>
      <c r="B55" s="194">
        <f>PPCL_NG!I55+PPCL_Spot!I55+GT_NG!I55+GT_Spot!I55+Bawana_NG!I55+Bawana_RLNG!I55+Bawana_Spot!I55</f>
        <v>97.210000000000008</v>
      </c>
      <c r="C55" s="194">
        <f>PPCL_NG!P55+PPCL_Spot!P55+GT_NG!P55+GT_Spot!P55+Bawana_NG!P55+Bawana_RLNG!P55+Bawana_Spot!P55</f>
        <v>97.390733830845775</v>
      </c>
      <c r="D55" s="195">
        <f t="shared" si="0"/>
        <v>-0.18073383084576733</v>
      </c>
      <c r="E55" s="194">
        <f>PPCL_NG!J55+PPCL_Spot!J55+GT_NG!J55+GT_Spot!J55+Bawana_NG!J55+Bawana_RLNG!J55+Bawana_Spot!J55</f>
        <v>55.919999999999995</v>
      </c>
      <c r="F55" s="194">
        <f>PPCL_NG!Q55+PPCL_Spot!Q55+GT_NG!Q55+GT_Spot!Q55+Bawana_NG!Q55+Bawana_RLNG!Q55+Bawana_Spot!Q55</f>
        <v>56.023296019900492</v>
      </c>
      <c r="G55" s="195">
        <f t="shared" si="1"/>
        <v>-0.10329601990049753</v>
      </c>
      <c r="H55" s="194">
        <f>PPCL_NG!K55+PPCL_Spot!K55+GT_NG!K55+GT_Spot!K55+Bawana_NG!K55+Bawana_RLNG!K55+Bawana_Spot!K55</f>
        <v>5.84</v>
      </c>
      <c r="I55" s="194">
        <f>PPCL_NG!R55+PPCL_Spot!R55+GT_NG!R55+GT_Spot!R55+Bawana_NG!R55+Bawana_RLNG!R55+Bawana_Spot!R55</f>
        <v>5.84</v>
      </c>
      <c r="J55" s="195">
        <f t="shared" si="2"/>
        <v>0</v>
      </c>
      <c r="K55" s="194">
        <f>PPCL_NG!L55+PPCL_Spot!L55+GT_NG!L55+GT_Spot!L55+Bawana_NG!L55+Bawana_RLNG!L55+Bawana_Spot!L55</f>
        <v>21.560000000000002</v>
      </c>
      <c r="L55" s="194">
        <f>PPCL_NG!S55+PPCL_Spot!S55+GT_NG!S55+GT_Spot!S55+Bawana_NG!S55+Bawana_RLNG!S55+Bawana_Spot!S55</f>
        <v>21.58681592039801</v>
      </c>
      <c r="M55" s="195">
        <f t="shared" si="3"/>
        <v>-2.681592039800762E-2</v>
      </c>
      <c r="N55" s="194">
        <f>PPCL_NG!M55+PPCL_Spot!M55+GT_NG!M55+GT_Spot!M55+Bawana_NG!M55+Bawana_RLNG!M55+Bawana_Spot!M55</f>
        <v>67.89</v>
      </c>
      <c r="O55" s="194">
        <f>PPCL_NG!T55+PPCL_Spot!T55+GT_NG!T55+GT_Spot!T55+Bawana_NG!T55+Bawana_RLNG!T55+Bawana_Spot!T55</f>
        <v>68.019154228855726</v>
      </c>
      <c r="P55" s="195">
        <f t="shared" si="4"/>
        <v>-0.12915422885572525</v>
      </c>
      <c r="Q55" s="195">
        <f t="shared" si="5"/>
        <v>-0.43999999999999773</v>
      </c>
    </row>
    <row r="56" spans="1:17">
      <c r="A56" s="34" t="s">
        <v>98</v>
      </c>
      <c r="B56" s="194">
        <f>PPCL_NG!I56+PPCL_Spot!I56+GT_NG!I56+GT_Spot!I56+Bawana_NG!I56+Bawana_RLNG!I56+Bawana_Spot!I56</f>
        <v>97.210000000000008</v>
      </c>
      <c r="C56" s="194">
        <f>PPCL_NG!P56+PPCL_Spot!P56+GT_NG!P56+GT_Spot!P56+Bawana_NG!P56+Bawana_RLNG!P56+Bawana_Spot!P56</f>
        <v>97.390733830845775</v>
      </c>
      <c r="D56" s="195">
        <f t="shared" si="0"/>
        <v>-0.18073383084576733</v>
      </c>
      <c r="E56" s="194">
        <f>PPCL_NG!J56+PPCL_Spot!J56+GT_NG!J56+GT_Spot!J56+Bawana_NG!J56+Bawana_RLNG!J56+Bawana_Spot!J56</f>
        <v>55.919999999999995</v>
      </c>
      <c r="F56" s="194">
        <f>PPCL_NG!Q56+PPCL_Spot!Q56+GT_NG!Q56+GT_Spot!Q56+Bawana_NG!Q56+Bawana_RLNG!Q56+Bawana_Spot!Q56</f>
        <v>56.023296019900492</v>
      </c>
      <c r="G56" s="195">
        <f t="shared" si="1"/>
        <v>-0.10329601990049753</v>
      </c>
      <c r="H56" s="194">
        <f>PPCL_NG!K56+PPCL_Spot!K56+GT_NG!K56+GT_Spot!K56+Bawana_NG!K56+Bawana_RLNG!K56+Bawana_Spot!K56</f>
        <v>5.84</v>
      </c>
      <c r="I56" s="194">
        <f>PPCL_NG!R56+PPCL_Spot!R56+GT_NG!R56+GT_Spot!R56+Bawana_NG!R56+Bawana_RLNG!R56+Bawana_Spot!R56</f>
        <v>5.84</v>
      </c>
      <c r="J56" s="195">
        <f t="shared" si="2"/>
        <v>0</v>
      </c>
      <c r="K56" s="194">
        <f>PPCL_NG!L56+PPCL_Spot!L56+GT_NG!L56+GT_Spot!L56+Bawana_NG!L56+Bawana_RLNG!L56+Bawana_Spot!L56</f>
        <v>21.560000000000002</v>
      </c>
      <c r="L56" s="194">
        <f>PPCL_NG!S56+PPCL_Spot!S56+GT_NG!S56+GT_Spot!S56+Bawana_NG!S56+Bawana_RLNG!S56+Bawana_Spot!S56</f>
        <v>21.58681592039801</v>
      </c>
      <c r="M56" s="195">
        <f t="shared" si="3"/>
        <v>-2.681592039800762E-2</v>
      </c>
      <c r="N56" s="194">
        <f>PPCL_NG!M56+PPCL_Spot!M56+GT_NG!M56+GT_Spot!M56+Bawana_NG!M56+Bawana_RLNG!M56+Bawana_Spot!M56</f>
        <v>67.89</v>
      </c>
      <c r="O56" s="194">
        <f>PPCL_NG!T56+PPCL_Spot!T56+GT_NG!T56+GT_Spot!T56+Bawana_NG!T56+Bawana_RLNG!T56+Bawana_Spot!T56</f>
        <v>68.019154228855726</v>
      </c>
      <c r="P56" s="195">
        <f t="shared" si="4"/>
        <v>-0.12915422885572525</v>
      </c>
      <c r="Q56" s="195">
        <f t="shared" si="5"/>
        <v>-0.43999999999999773</v>
      </c>
    </row>
    <row r="57" spans="1:17">
      <c r="A57" s="34" t="s">
        <v>99</v>
      </c>
      <c r="B57" s="194">
        <f>PPCL_NG!I57+PPCL_Spot!I57+GT_NG!I57+GT_Spot!I57+Bawana_NG!I57+Bawana_RLNG!I57+Bawana_Spot!I57</f>
        <v>97.210000000000008</v>
      </c>
      <c r="C57" s="194">
        <f>PPCL_NG!P57+PPCL_Spot!P57+GT_NG!P57+GT_Spot!P57+Bawana_NG!P57+Bawana_RLNG!P57+Bawana_Spot!P57</f>
        <v>97.390733830845775</v>
      </c>
      <c r="D57" s="195">
        <f t="shared" si="0"/>
        <v>-0.18073383084576733</v>
      </c>
      <c r="E57" s="194">
        <f>PPCL_NG!J57+PPCL_Spot!J57+GT_NG!J57+GT_Spot!J57+Bawana_NG!J57+Bawana_RLNG!J57+Bawana_Spot!J57</f>
        <v>55.919999999999995</v>
      </c>
      <c r="F57" s="194">
        <f>PPCL_NG!Q57+PPCL_Spot!Q57+GT_NG!Q57+GT_Spot!Q57+Bawana_NG!Q57+Bawana_RLNG!Q57+Bawana_Spot!Q57</f>
        <v>56.023296019900492</v>
      </c>
      <c r="G57" s="195">
        <f t="shared" si="1"/>
        <v>-0.10329601990049753</v>
      </c>
      <c r="H57" s="194">
        <f>PPCL_NG!K57+PPCL_Spot!K57+GT_NG!K57+GT_Spot!K57+Bawana_NG!K57+Bawana_RLNG!K57+Bawana_Spot!K57</f>
        <v>5.84</v>
      </c>
      <c r="I57" s="194">
        <f>PPCL_NG!R57+PPCL_Spot!R57+GT_NG!R57+GT_Spot!R57+Bawana_NG!R57+Bawana_RLNG!R57+Bawana_Spot!R57</f>
        <v>5.84</v>
      </c>
      <c r="J57" s="195">
        <f t="shared" si="2"/>
        <v>0</v>
      </c>
      <c r="K57" s="194">
        <f>PPCL_NG!L57+PPCL_Spot!L57+GT_NG!L57+GT_Spot!L57+Bawana_NG!L57+Bawana_RLNG!L57+Bawana_Spot!L57</f>
        <v>21.560000000000002</v>
      </c>
      <c r="L57" s="194">
        <f>PPCL_NG!S57+PPCL_Spot!S57+GT_NG!S57+GT_Spot!S57+Bawana_NG!S57+Bawana_RLNG!S57+Bawana_Spot!S57</f>
        <v>21.58681592039801</v>
      </c>
      <c r="M57" s="195">
        <f t="shared" si="3"/>
        <v>-2.681592039800762E-2</v>
      </c>
      <c r="N57" s="194">
        <f>PPCL_NG!M57+PPCL_Spot!M57+GT_NG!M57+GT_Spot!M57+Bawana_NG!M57+Bawana_RLNG!M57+Bawana_Spot!M57</f>
        <v>67.89</v>
      </c>
      <c r="O57" s="194">
        <f>PPCL_NG!T57+PPCL_Spot!T57+GT_NG!T57+GT_Spot!T57+Bawana_NG!T57+Bawana_RLNG!T57+Bawana_Spot!T57</f>
        <v>68.019154228855726</v>
      </c>
      <c r="P57" s="195">
        <f t="shared" si="4"/>
        <v>-0.12915422885572525</v>
      </c>
      <c r="Q57" s="195">
        <f t="shared" si="5"/>
        <v>-0.43999999999999773</v>
      </c>
    </row>
    <row r="58" spans="1:17">
      <c r="A58" s="34" t="s">
        <v>100</v>
      </c>
      <c r="B58" s="194">
        <f>PPCL_NG!I58+PPCL_Spot!I58+GT_NG!I58+GT_Spot!I58+Bawana_NG!I58+Bawana_RLNG!I58+Bawana_Spot!I58</f>
        <v>97.210000000000008</v>
      </c>
      <c r="C58" s="194">
        <f>PPCL_NG!P58+PPCL_Spot!P58+GT_NG!P58+GT_Spot!P58+Bawana_NG!P58+Bawana_RLNG!P58+Bawana_Spot!P58</f>
        <v>97.390733830845775</v>
      </c>
      <c r="D58" s="195">
        <f t="shared" si="0"/>
        <v>-0.18073383084576733</v>
      </c>
      <c r="E58" s="194">
        <f>PPCL_NG!J58+PPCL_Spot!J58+GT_NG!J58+GT_Spot!J58+Bawana_NG!J58+Bawana_RLNG!J58+Bawana_Spot!J58</f>
        <v>55.919999999999995</v>
      </c>
      <c r="F58" s="194">
        <f>PPCL_NG!Q58+PPCL_Spot!Q58+GT_NG!Q58+GT_Spot!Q58+Bawana_NG!Q58+Bawana_RLNG!Q58+Bawana_Spot!Q58</f>
        <v>56.023296019900492</v>
      </c>
      <c r="G58" s="195">
        <f t="shared" si="1"/>
        <v>-0.10329601990049753</v>
      </c>
      <c r="H58" s="194">
        <f>PPCL_NG!K58+PPCL_Spot!K58+GT_NG!K58+GT_Spot!K58+Bawana_NG!K58+Bawana_RLNG!K58+Bawana_Spot!K58</f>
        <v>5.84</v>
      </c>
      <c r="I58" s="194">
        <f>PPCL_NG!R58+PPCL_Spot!R58+GT_NG!R58+GT_Spot!R58+Bawana_NG!R58+Bawana_RLNG!R58+Bawana_Spot!R58</f>
        <v>5.84</v>
      </c>
      <c r="J58" s="195">
        <f t="shared" si="2"/>
        <v>0</v>
      </c>
      <c r="K58" s="194">
        <f>PPCL_NG!L58+PPCL_Spot!L58+GT_NG!L58+GT_Spot!L58+Bawana_NG!L58+Bawana_RLNG!L58+Bawana_Spot!L58</f>
        <v>21.560000000000002</v>
      </c>
      <c r="L58" s="194">
        <f>PPCL_NG!S58+PPCL_Spot!S58+GT_NG!S58+GT_Spot!S58+Bawana_NG!S58+Bawana_RLNG!S58+Bawana_Spot!S58</f>
        <v>21.58681592039801</v>
      </c>
      <c r="M58" s="195">
        <f t="shared" si="3"/>
        <v>-2.681592039800762E-2</v>
      </c>
      <c r="N58" s="194">
        <f>PPCL_NG!M58+PPCL_Spot!M58+GT_NG!M58+GT_Spot!M58+Bawana_NG!M58+Bawana_RLNG!M58+Bawana_Spot!M58</f>
        <v>67.89</v>
      </c>
      <c r="O58" s="194">
        <f>PPCL_NG!T58+PPCL_Spot!T58+GT_NG!T58+GT_Spot!T58+Bawana_NG!T58+Bawana_RLNG!T58+Bawana_Spot!T58</f>
        <v>68.019154228855726</v>
      </c>
      <c r="P58" s="195">
        <f t="shared" si="4"/>
        <v>-0.12915422885572525</v>
      </c>
      <c r="Q58" s="195">
        <f t="shared" si="5"/>
        <v>-0.43999999999999773</v>
      </c>
    </row>
    <row r="59" spans="1:17">
      <c r="A59" s="34" t="s">
        <v>101</v>
      </c>
      <c r="B59" s="194">
        <f>PPCL_NG!I59+PPCL_Spot!I59+GT_NG!I59+GT_Spot!I59+Bawana_NG!I59+Bawana_RLNG!I59+Bawana_Spot!I59</f>
        <v>97.210000000000008</v>
      </c>
      <c r="C59" s="194">
        <f>PPCL_NG!P59+PPCL_Spot!P59+GT_NG!P59+GT_Spot!P59+Bawana_NG!P59+Bawana_RLNG!P59+Bawana_Spot!P59</f>
        <v>97.390733830845775</v>
      </c>
      <c r="D59" s="195">
        <f t="shared" si="0"/>
        <v>-0.18073383084576733</v>
      </c>
      <c r="E59" s="194">
        <f>PPCL_NG!J59+PPCL_Spot!J59+GT_NG!J59+GT_Spot!J59+Bawana_NG!J59+Bawana_RLNG!J59+Bawana_Spot!J59</f>
        <v>55.919999999999995</v>
      </c>
      <c r="F59" s="194">
        <f>PPCL_NG!Q59+PPCL_Spot!Q59+GT_NG!Q59+GT_Spot!Q59+Bawana_NG!Q59+Bawana_RLNG!Q59+Bawana_Spot!Q59</f>
        <v>56.023296019900492</v>
      </c>
      <c r="G59" s="195">
        <f t="shared" si="1"/>
        <v>-0.10329601990049753</v>
      </c>
      <c r="H59" s="194">
        <f>PPCL_NG!K59+PPCL_Spot!K59+GT_NG!K59+GT_Spot!K59+Bawana_NG!K59+Bawana_RLNG!K59+Bawana_Spot!K59</f>
        <v>5.84</v>
      </c>
      <c r="I59" s="194">
        <f>PPCL_NG!R59+PPCL_Spot!R59+GT_NG!R59+GT_Spot!R59+Bawana_NG!R59+Bawana_RLNG!R59+Bawana_Spot!R59</f>
        <v>5.84</v>
      </c>
      <c r="J59" s="195">
        <f t="shared" si="2"/>
        <v>0</v>
      </c>
      <c r="K59" s="194">
        <f>PPCL_NG!L59+PPCL_Spot!L59+GT_NG!L59+GT_Spot!L59+Bawana_NG!L59+Bawana_RLNG!L59+Bawana_Spot!L59</f>
        <v>21.560000000000002</v>
      </c>
      <c r="L59" s="194">
        <f>PPCL_NG!S59+PPCL_Spot!S59+GT_NG!S59+GT_Spot!S59+Bawana_NG!S59+Bawana_RLNG!S59+Bawana_Spot!S59</f>
        <v>21.58681592039801</v>
      </c>
      <c r="M59" s="195">
        <f t="shared" si="3"/>
        <v>-2.681592039800762E-2</v>
      </c>
      <c r="N59" s="194">
        <f>PPCL_NG!M59+PPCL_Spot!M59+GT_NG!M59+GT_Spot!M59+Bawana_NG!M59+Bawana_RLNG!M59+Bawana_Spot!M59</f>
        <v>67.89</v>
      </c>
      <c r="O59" s="194">
        <f>PPCL_NG!T59+PPCL_Spot!T59+GT_NG!T59+GT_Spot!T59+Bawana_NG!T59+Bawana_RLNG!T59+Bawana_Spot!T59</f>
        <v>68.019154228855726</v>
      </c>
      <c r="P59" s="195">
        <f t="shared" si="4"/>
        <v>-0.12915422885572525</v>
      </c>
      <c r="Q59" s="195">
        <f t="shared" si="5"/>
        <v>-0.43999999999999773</v>
      </c>
    </row>
    <row r="60" spans="1:17">
      <c r="A60" s="34" t="s">
        <v>102</v>
      </c>
      <c r="B60" s="194">
        <f>PPCL_NG!I60+PPCL_Spot!I60+GT_NG!I60+GT_Spot!I60+Bawana_NG!I60+Bawana_RLNG!I60+Bawana_Spot!I60</f>
        <v>97.210000000000008</v>
      </c>
      <c r="C60" s="194">
        <f>PPCL_NG!P60+PPCL_Spot!P60+GT_NG!P60+GT_Spot!P60+Bawana_NG!P60+Bawana_RLNG!P60+Bawana_Spot!P60</f>
        <v>97.390733830845775</v>
      </c>
      <c r="D60" s="195">
        <f t="shared" si="0"/>
        <v>-0.18073383084576733</v>
      </c>
      <c r="E60" s="194">
        <f>PPCL_NG!J60+PPCL_Spot!J60+GT_NG!J60+GT_Spot!J60+Bawana_NG!J60+Bawana_RLNG!J60+Bawana_Spot!J60</f>
        <v>55.919999999999995</v>
      </c>
      <c r="F60" s="194">
        <f>PPCL_NG!Q60+PPCL_Spot!Q60+GT_NG!Q60+GT_Spot!Q60+Bawana_NG!Q60+Bawana_RLNG!Q60+Bawana_Spot!Q60</f>
        <v>56.023296019900492</v>
      </c>
      <c r="G60" s="195">
        <f t="shared" si="1"/>
        <v>-0.10329601990049753</v>
      </c>
      <c r="H60" s="194">
        <f>PPCL_NG!K60+PPCL_Spot!K60+GT_NG!K60+GT_Spot!K60+Bawana_NG!K60+Bawana_RLNG!K60+Bawana_Spot!K60</f>
        <v>5.84</v>
      </c>
      <c r="I60" s="194">
        <f>PPCL_NG!R60+PPCL_Spot!R60+GT_NG!R60+GT_Spot!R60+Bawana_NG!R60+Bawana_RLNG!R60+Bawana_Spot!R60</f>
        <v>5.84</v>
      </c>
      <c r="J60" s="195">
        <f t="shared" si="2"/>
        <v>0</v>
      </c>
      <c r="K60" s="194">
        <f>PPCL_NG!L60+PPCL_Spot!L60+GT_NG!L60+GT_Spot!L60+Bawana_NG!L60+Bawana_RLNG!L60+Bawana_Spot!L60</f>
        <v>21.560000000000002</v>
      </c>
      <c r="L60" s="194">
        <f>PPCL_NG!S60+PPCL_Spot!S60+GT_NG!S60+GT_Spot!S60+Bawana_NG!S60+Bawana_RLNG!S60+Bawana_Spot!S60</f>
        <v>21.58681592039801</v>
      </c>
      <c r="M60" s="195">
        <f t="shared" si="3"/>
        <v>-2.681592039800762E-2</v>
      </c>
      <c r="N60" s="194">
        <f>PPCL_NG!M60+PPCL_Spot!M60+GT_NG!M60+GT_Spot!M60+Bawana_NG!M60+Bawana_RLNG!M60+Bawana_Spot!M60</f>
        <v>67.89</v>
      </c>
      <c r="O60" s="194">
        <f>PPCL_NG!T60+PPCL_Spot!T60+GT_NG!T60+GT_Spot!T60+Bawana_NG!T60+Bawana_RLNG!T60+Bawana_Spot!T60</f>
        <v>68.019154228855726</v>
      </c>
      <c r="P60" s="195">
        <f t="shared" si="4"/>
        <v>-0.12915422885572525</v>
      </c>
      <c r="Q60" s="195">
        <f t="shared" si="5"/>
        <v>-0.43999999999999773</v>
      </c>
    </row>
    <row r="61" spans="1:17">
      <c r="A61" s="34" t="s">
        <v>103</v>
      </c>
      <c r="B61" s="194">
        <f>PPCL_NG!I61+PPCL_Spot!I61+GT_NG!I61+GT_Spot!I61+Bawana_NG!I61+Bawana_RLNG!I61+Bawana_Spot!I61</f>
        <v>97.210000000000008</v>
      </c>
      <c r="C61" s="194">
        <f>PPCL_NG!P61+PPCL_Spot!P61+GT_NG!P61+GT_Spot!P61+Bawana_NG!P61+Bawana_RLNG!P61+Bawana_Spot!P61</f>
        <v>97.390733830845775</v>
      </c>
      <c r="D61" s="195">
        <f t="shared" si="0"/>
        <v>-0.18073383084576733</v>
      </c>
      <c r="E61" s="194">
        <f>PPCL_NG!J61+PPCL_Spot!J61+GT_NG!J61+GT_Spot!J61+Bawana_NG!J61+Bawana_RLNG!J61+Bawana_Spot!J61</f>
        <v>55.919999999999995</v>
      </c>
      <c r="F61" s="194">
        <f>PPCL_NG!Q61+PPCL_Spot!Q61+GT_NG!Q61+GT_Spot!Q61+Bawana_NG!Q61+Bawana_RLNG!Q61+Bawana_Spot!Q61</f>
        <v>56.023296019900492</v>
      </c>
      <c r="G61" s="195">
        <f t="shared" si="1"/>
        <v>-0.10329601990049753</v>
      </c>
      <c r="H61" s="194">
        <f>PPCL_NG!K61+PPCL_Spot!K61+GT_NG!K61+GT_Spot!K61+Bawana_NG!K61+Bawana_RLNG!K61+Bawana_Spot!K61</f>
        <v>5.84</v>
      </c>
      <c r="I61" s="194">
        <f>PPCL_NG!R61+PPCL_Spot!R61+GT_NG!R61+GT_Spot!R61+Bawana_NG!R61+Bawana_RLNG!R61+Bawana_Spot!R61</f>
        <v>5.84</v>
      </c>
      <c r="J61" s="195">
        <f t="shared" si="2"/>
        <v>0</v>
      </c>
      <c r="K61" s="194">
        <f>PPCL_NG!L61+PPCL_Spot!L61+GT_NG!L61+GT_Spot!L61+Bawana_NG!L61+Bawana_RLNG!L61+Bawana_Spot!L61</f>
        <v>21.560000000000002</v>
      </c>
      <c r="L61" s="194">
        <f>PPCL_NG!S61+PPCL_Spot!S61+GT_NG!S61+GT_Spot!S61+Bawana_NG!S61+Bawana_RLNG!S61+Bawana_Spot!S61</f>
        <v>21.58681592039801</v>
      </c>
      <c r="M61" s="195">
        <f t="shared" si="3"/>
        <v>-2.681592039800762E-2</v>
      </c>
      <c r="N61" s="194">
        <f>PPCL_NG!M61+PPCL_Spot!M61+GT_NG!M61+GT_Spot!M61+Bawana_NG!M61+Bawana_RLNG!M61+Bawana_Spot!M61</f>
        <v>67.89</v>
      </c>
      <c r="O61" s="194">
        <f>PPCL_NG!T61+PPCL_Spot!T61+GT_NG!T61+GT_Spot!T61+Bawana_NG!T61+Bawana_RLNG!T61+Bawana_Spot!T61</f>
        <v>68.019154228855726</v>
      </c>
      <c r="P61" s="195">
        <f t="shared" si="4"/>
        <v>-0.12915422885572525</v>
      </c>
      <c r="Q61" s="195">
        <f t="shared" si="5"/>
        <v>-0.43999999999999773</v>
      </c>
    </row>
    <row r="62" spans="1:17">
      <c r="A62" s="34" t="s">
        <v>104</v>
      </c>
      <c r="B62" s="194">
        <f>PPCL_NG!I62+PPCL_Spot!I62+GT_NG!I62+GT_Spot!I62+Bawana_NG!I62+Bawana_RLNG!I62+Bawana_Spot!I62</f>
        <v>97.210000000000008</v>
      </c>
      <c r="C62" s="194">
        <f>PPCL_NG!P62+PPCL_Spot!P62+GT_NG!P62+GT_Spot!P62+Bawana_NG!P62+Bawana_RLNG!P62+Bawana_Spot!P62</f>
        <v>97.390733830845775</v>
      </c>
      <c r="D62" s="195">
        <f t="shared" si="0"/>
        <v>-0.18073383084576733</v>
      </c>
      <c r="E62" s="194">
        <f>PPCL_NG!J62+PPCL_Spot!J62+GT_NG!J62+GT_Spot!J62+Bawana_NG!J62+Bawana_RLNG!J62+Bawana_Spot!J62</f>
        <v>55.919999999999995</v>
      </c>
      <c r="F62" s="194">
        <f>PPCL_NG!Q62+PPCL_Spot!Q62+GT_NG!Q62+GT_Spot!Q62+Bawana_NG!Q62+Bawana_RLNG!Q62+Bawana_Spot!Q62</f>
        <v>56.023296019900492</v>
      </c>
      <c r="G62" s="195">
        <f t="shared" si="1"/>
        <v>-0.10329601990049753</v>
      </c>
      <c r="H62" s="194">
        <f>PPCL_NG!K62+PPCL_Spot!K62+GT_NG!K62+GT_Spot!K62+Bawana_NG!K62+Bawana_RLNG!K62+Bawana_Spot!K62</f>
        <v>5.84</v>
      </c>
      <c r="I62" s="194">
        <f>PPCL_NG!R62+PPCL_Spot!R62+GT_NG!R62+GT_Spot!R62+Bawana_NG!R62+Bawana_RLNG!R62+Bawana_Spot!R62</f>
        <v>5.84</v>
      </c>
      <c r="J62" s="195">
        <f t="shared" si="2"/>
        <v>0</v>
      </c>
      <c r="K62" s="194">
        <f>PPCL_NG!L62+PPCL_Spot!L62+GT_NG!L62+GT_Spot!L62+Bawana_NG!L62+Bawana_RLNG!L62+Bawana_Spot!L62</f>
        <v>21.560000000000002</v>
      </c>
      <c r="L62" s="194">
        <f>PPCL_NG!S62+PPCL_Spot!S62+GT_NG!S62+GT_Spot!S62+Bawana_NG!S62+Bawana_RLNG!S62+Bawana_Spot!S62</f>
        <v>21.58681592039801</v>
      </c>
      <c r="M62" s="195">
        <f t="shared" si="3"/>
        <v>-2.681592039800762E-2</v>
      </c>
      <c r="N62" s="194">
        <f>PPCL_NG!M62+PPCL_Spot!M62+GT_NG!M62+GT_Spot!M62+Bawana_NG!M62+Bawana_RLNG!M62+Bawana_Spot!M62</f>
        <v>67.89</v>
      </c>
      <c r="O62" s="194">
        <f>PPCL_NG!T62+PPCL_Spot!T62+GT_NG!T62+GT_Spot!T62+Bawana_NG!T62+Bawana_RLNG!T62+Bawana_Spot!T62</f>
        <v>68.019154228855726</v>
      </c>
      <c r="P62" s="195">
        <f t="shared" si="4"/>
        <v>-0.12915422885572525</v>
      </c>
      <c r="Q62" s="195">
        <f t="shared" si="5"/>
        <v>-0.43999999999999773</v>
      </c>
    </row>
    <row r="63" spans="1:17">
      <c r="A63" s="34" t="s">
        <v>105</v>
      </c>
      <c r="B63" s="194">
        <f>PPCL_NG!I63+PPCL_Spot!I63+GT_NG!I63+GT_Spot!I63+Bawana_NG!I63+Bawana_RLNG!I63+Bawana_Spot!I63</f>
        <v>97.210000000000008</v>
      </c>
      <c r="C63" s="194">
        <f>PPCL_NG!P63+PPCL_Spot!P63+GT_NG!P63+GT_Spot!P63+Bawana_NG!P63+Bawana_RLNG!P63+Bawana_Spot!P63</f>
        <v>97.390733830845775</v>
      </c>
      <c r="D63" s="195">
        <f t="shared" si="0"/>
        <v>-0.18073383084576733</v>
      </c>
      <c r="E63" s="194">
        <f>PPCL_NG!J63+PPCL_Spot!J63+GT_NG!J63+GT_Spot!J63+Bawana_NG!J63+Bawana_RLNG!J63+Bawana_Spot!J63</f>
        <v>55.919999999999995</v>
      </c>
      <c r="F63" s="194">
        <f>PPCL_NG!Q63+PPCL_Spot!Q63+GT_NG!Q63+GT_Spot!Q63+Bawana_NG!Q63+Bawana_RLNG!Q63+Bawana_Spot!Q63</f>
        <v>56.023296019900492</v>
      </c>
      <c r="G63" s="195">
        <f t="shared" si="1"/>
        <v>-0.10329601990049753</v>
      </c>
      <c r="H63" s="194">
        <f>PPCL_NG!K63+PPCL_Spot!K63+GT_NG!K63+GT_Spot!K63+Bawana_NG!K63+Bawana_RLNG!K63+Bawana_Spot!K63</f>
        <v>5.84</v>
      </c>
      <c r="I63" s="194">
        <f>PPCL_NG!R63+PPCL_Spot!R63+GT_NG!R63+GT_Spot!R63+Bawana_NG!R63+Bawana_RLNG!R63+Bawana_Spot!R63</f>
        <v>5.84</v>
      </c>
      <c r="J63" s="195">
        <f t="shared" si="2"/>
        <v>0</v>
      </c>
      <c r="K63" s="194">
        <f>PPCL_NG!L63+PPCL_Spot!L63+GT_NG!L63+GT_Spot!L63+Bawana_NG!L63+Bawana_RLNG!L63+Bawana_Spot!L63</f>
        <v>21.560000000000002</v>
      </c>
      <c r="L63" s="194">
        <f>PPCL_NG!S63+PPCL_Spot!S63+GT_NG!S63+GT_Spot!S63+Bawana_NG!S63+Bawana_RLNG!S63+Bawana_Spot!S63</f>
        <v>21.58681592039801</v>
      </c>
      <c r="M63" s="195">
        <f t="shared" si="3"/>
        <v>-2.681592039800762E-2</v>
      </c>
      <c r="N63" s="194">
        <f>PPCL_NG!M63+PPCL_Spot!M63+GT_NG!M63+GT_Spot!M63+Bawana_NG!M63+Bawana_RLNG!M63+Bawana_Spot!M63</f>
        <v>67.89</v>
      </c>
      <c r="O63" s="194">
        <f>PPCL_NG!T63+PPCL_Spot!T63+GT_NG!T63+GT_Spot!T63+Bawana_NG!T63+Bawana_RLNG!T63+Bawana_Spot!T63</f>
        <v>68.019154228855726</v>
      </c>
      <c r="P63" s="195">
        <f t="shared" si="4"/>
        <v>-0.12915422885572525</v>
      </c>
      <c r="Q63" s="195">
        <f t="shared" si="5"/>
        <v>-0.43999999999999773</v>
      </c>
    </row>
    <row r="64" spans="1:17">
      <c r="A64" s="34" t="s">
        <v>106</v>
      </c>
      <c r="B64" s="194">
        <f>PPCL_NG!I64+PPCL_Spot!I64+GT_NG!I64+GT_Spot!I64+Bawana_NG!I64+Bawana_RLNG!I64+Bawana_Spot!I64</f>
        <v>97.210000000000008</v>
      </c>
      <c r="C64" s="194">
        <f>PPCL_NG!P64+PPCL_Spot!P64+GT_NG!P64+GT_Spot!P64+Bawana_NG!P64+Bawana_RLNG!P64+Bawana_Spot!P64</f>
        <v>97.390733830845775</v>
      </c>
      <c r="D64" s="195">
        <f t="shared" si="0"/>
        <v>-0.18073383084576733</v>
      </c>
      <c r="E64" s="194">
        <f>PPCL_NG!J64+PPCL_Spot!J64+GT_NG!J64+GT_Spot!J64+Bawana_NG!J64+Bawana_RLNG!J64+Bawana_Spot!J64</f>
        <v>55.919999999999995</v>
      </c>
      <c r="F64" s="194">
        <f>PPCL_NG!Q64+PPCL_Spot!Q64+GT_NG!Q64+GT_Spot!Q64+Bawana_NG!Q64+Bawana_RLNG!Q64+Bawana_Spot!Q64</f>
        <v>56.023296019900492</v>
      </c>
      <c r="G64" s="195">
        <f t="shared" si="1"/>
        <v>-0.10329601990049753</v>
      </c>
      <c r="H64" s="194">
        <f>PPCL_NG!K64+PPCL_Spot!K64+GT_NG!K64+GT_Spot!K64+Bawana_NG!K64+Bawana_RLNG!K64+Bawana_Spot!K64</f>
        <v>5.84</v>
      </c>
      <c r="I64" s="194">
        <f>PPCL_NG!R64+PPCL_Spot!R64+GT_NG!R64+GT_Spot!R64+Bawana_NG!R64+Bawana_RLNG!R64+Bawana_Spot!R64</f>
        <v>5.84</v>
      </c>
      <c r="J64" s="195">
        <f t="shared" si="2"/>
        <v>0</v>
      </c>
      <c r="K64" s="194">
        <f>PPCL_NG!L64+PPCL_Spot!L64+GT_NG!L64+GT_Spot!L64+Bawana_NG!L64+Bawana_RLNG!L64+Bawana_Spot!L64</f>
        <v>21.560000000000002</v>
      </c>
      <c r="L64" s="194">
        <f>PPCL_NG!S64+PPCL_Spot!S64+GT_NG!S64+GT_Spot!S64+Bawana_NG!S64+Bawana_RLNG!S64+Bawana_Spot!S64</f>
        <v>21.58681592039801</v>
      </c>
      <c r="M64" s="195">
        <f t="shared" si="3"/>
        <v>-2.681592039800762E-2</v>
      </c>
      <c r="N64" s="194">
        <f>PPCL_NG!M64+PPCL_Spot!M64+GT_NG!M64+GT_Spot!M64+Bawana_NG!M64+Bawana_RLNG!M64+Bawana_Spot!M64</f>
        <v>67.89</v>
      </c>
      <c r="O64" s="194">
        <f>PPCL_NG!T64+PPCL_Spot!T64+GT_NG!T64+GT_Spot!T64+Bawana_NG!T64+Bawana_RLNG!T64+Bawana_Spot!T64</f>
        <v>68.019154228855726</v>
      </c>
      <c r="P64" s="195">
        <f t="shared" si="4"/>
        <v>-0.12915422885572525</v>
      </c>
      <c r="Q64" s="195">
        <f t="shared" si="5"/>
        <v>-0.43999999999999773</v>
      </c>
    </row>
    <row r="65" spans="1:17">
      <c r="A65" s="34" t="s">
        <v>107</v>
      </c>
      <c r="B65" s="194">
        <f>PPCL_NG!I65+PPCL_Spot!I65+GT_NG!I65+GT_Spot!I65+Bawana_NG!I65+Bawana_RLNG!I65+Bawana_Spot!I65</f>
        <v>97.210000000000008</v>
      </c>
      <c r="C65" s="194">
        <f>PPCL_NG!P65+PPCL_Spot!P65+GT_NG!P65+GT_Spot!P65+Bawana_NG!P65+Bawana_RLNG!P65+Bawana_Spot!P65</f>
        <v>97.390733830845775</v>
      </c>
      <c r="D65" s="195">
        <f t="shared" si="0"/>
        <v>-0.18073383084576733</v>
      </c>
      <c r="E65" s="194">
        <f>PPCL_NG!J65+PPCL_Spot!J65+GT_NG!J65+GT_Spot!J65+Bawana_NG!J65+Bawana_RLNG!J65+Bawana_Spot!J65</f>
        <v>55.919999999999995</v>
      </c>
      <c r="F65" s="194">
        <f>PPCL_NG!Q65+PPCL_Spot!Q65+GT_NG!Q65+GT_Spot!Q65+Bawana_NG!Q65+Bawana_RLNG!Q65+Bawana_Spot!Q65</f>
        <v>56.023296019900492</v>
      </c>
      <c r="G65" s="195">
        <f t="shared" si="1"/>
        <v>-0.10329601990049753</v>
      </c>
      <c r="H65" s="194">
        <f>PPCL_NG!K65+PPCL_Spot!K65+GT_NG!K65+GT_Spot!K65+Bawana_NG!K65+Bawana_RLNG!K65+Bawana_Spot!K65</f>
        <v>5.84</v>
      </c>
      <c r="I65" s="194">
        <f>PPCL_NG!R65+PPCL_Spot!R65+GT_NG!R65+GT_Spot!R65+Bawana_NG!R65+Bawana_RLNG!R65+Bawana_Spot!R65</f>
        <v>5.84</v>
      </c>
      <c r="J65" s="195">
        <f t="shared" si="2"/>
        <v>0</v>
      </c>
      <c r="K65" s="194">
        <f>PPCL_NG!L65+PPCL_Spot!L65+GT_NG!L65+GT_Spot!L65+Bawana_NG!L65+Bawana_RLNG!L65+Bawana_Spot!L65</f>
        <v>21.560000000000002</v>
      </c>
      <c r="L65" s="194">
        <f>PPCL_NG!S65+PPCL_Spot!S65+GT_NG!S65+GT_Spot!S65+Bawana_NG!S65+Bawana_RLNG!S65+Bawana_Spot!S65</f>
        <v>21.58681592039801</v>
      </c>
      <c r="M65" s="195">
        <f t="shared" si="3"/>
        <v>-2.681592039800762E-2</v>
      </c>
      <c r="N65" s="194">
        <f>PPCL_NG!M65+PPCL_Spot!M65+GT_NG!M65+GT_Spot!M65+Bawana_NG!M65+Bawana_RLNG!M65+Bawana_Spot!M65</f>
        <v>67.89</v>
      </c>
      <c r="O65" s="194">
        <f>PPCL_NG!T65+PPCL_Spot!T65+GT_NG!T65+GT_Spot!T65+Bawana_NG!T65+Bawana_RLNG!T65+Bawana_Spot!T65</f>
        <v>68.019154228855726</v>
      </c>
      <c r="P65" s="195">
        <f t="shared" si="4"/>
        <v>-0.12915422885572525</v>
      </c>
      <c r="Q65" s="195">
        <f t="shared" si="5"/>
        <v>-0.43999999999999773</v>
      </c>
    </row>
    <row r="66" spans="1:17">
      <c r="A66" s="34" t="s">
        <v>108</v>
      </c>
      <c r="B66" s="194">
        <f>PPCL_NG!I66+PPCL_Spot!I66+GT_NG!I66+GT_Spot!I66+Bawana_NG!I66+Bawana_RLNG!I66+Bawana_Spot!I66</f>
        <v>97.61</v>
      </c>
      <c r="C66" s="194">
        <f>PPCL_NG!P66+PPCL_Spot!P66+GT_NG!P66+GT_Spot!P66+Bawana_NG!P66+Bawana_RLNG!P66+Bawana_Spot!P66</f>
        <v>97.803078780561421</v>
      </c>
      <c r="D66" s="195">
        <f t="shared" si="0"/>
        <v>-0.19307878056142158</v>
      </c>
      <c r="E66" s="194">
        <f>PPCL_NG!J66+PPCL_Spot!J66+GT_NG!J66+GT_Spot!J66+Bawana_NG!J66+Bawana_RLNG!J66+Bawana_Spot!J66</f>
        <v>56.15</v>
      </c>
      <c r="F66" s="194">
        <f>PPCL_NG!Q66+PPCL_Spot!Q66+GT_NG!Q66+GT_Spot!Q66+Bawana_NG!Q66+Bawana_RLNG!Q66+Bawana_Spot!Q66</f>
        <v>56.260371264714756</v>
      </c>
      <c r="G66" s="195">
        <f t="shared" si="1"/>
        <v>-0.11037126471475744</v>
      </c>
      <c r="H66" s="194">
        <f>PPCL_NG!K66+PPCL_Spot!K66+GT_NG!K66+GT_Spot!K66+Bawana_NG!K66+Bawana_RLNG!K66+Bawana_Spot!K66</f>
        <v>5.84</v>
      </c>
      <c r="I66" s="194">
        <f>PPCL_NG!R66+PPCL_Spot!R66+GT_NG!R66+GT_Spot!R66+Bawana_NG!R66+Bawana_RLNG!R66+Bawana_Spot!R66</f>
        <v>5.84</v>
      </c>
      <c r="J66" s="195">
        <f t="shared" si="2"/>
        <v>0</v>
      </c>
      <c r="K66" s="194">
        <f>PPCL_NG!L66+PPCL_Spot!L66+GT_NG!L66+GT_Spot!L66+Bawana_NG!L66+Bawana_RLNG!L66+Bawana_Spot!L66</f>
        <v>21.62</v>
      </c>
      <c r="L66" s="194">
        <f>PPCL_NG!S66+PPCL_Spot!S66+GT_NG!S66+GT_Spot!S66+Bawana_NG!S66+Bawana_RLNG!S66+Bawana_Spot!S66</f>
        <v>21.648656806519771</v>
      </c>
      <c r="M66" s="195">
        <f t="shared" si="3"/>
        <v>-2.8656806519769873E-2</v>
      </c>
      <c r="N66" s="194">
        <f>PPCL_NG!M66+PPCL_Spot!M66+GT_NG!M66+GT_Spot!M66+Bawana_NG!M66+Bawana_RLNG!M66+Bawana_Spot!M66</f>
        <v>68.17</v>
      </c>
      <c r="O66" s="194">
        <f>PPCL_NG!T66+PPCL_Spot!T66+GT_NG!T66+GT_Spot!T66+Bawana_NG!T66+Bawana_RLNG!T66+Bawana_Spot!T66</f>
        <v>68.307893148204045</v>
      </c>
      <c r="P66" s="195">
        <f t="shared" si="4"/>
        <v>-0.13789314820404286</v>
      </c>
      <c r="Q66" s="195">
        <f t="shared" si="5"/>
        <v>-0.46999999999999176</v>
      </c>
    </row>
    <row r="67" spans="1:17">
      <c r="A67" s="34" t="s">
        <v>109</v>
      </c>
      <c r="B67" s="194">
        <f>PPCL_NG!I67+PPCL_Spot!I67+GT_NG!I67+GT_Spot!I67+Bawana_NG!I67+Bawana_RLNG!I67+Bawana_Spot!I67</f>
        <v>97.61</v>
      </c>
      <c r="C67" s="194">
        <f>PPCL_NG!P67+PPCL_Spot!P67+GT_NG!P67+GT_Spot!P67+Bawana_NG!P67+Bawana_RLNG!P67+Bawana_Spot!P67</f>
        <v>97.803078780561421</v>
      </c>
      <c r="D67" s="195">
        <f t="shared" ref="D67:D99" si="6">B67-C67</f>
        <v>-0.19307878056142158</v>
      </c>
      <c r="E67" s="194">
        <f>PPCL_NG!J67+PPCL_Spot!J67+GT_NG!J67+GT_Spot!J67+Bawana_NG!J67+Bawana_RLNG!J67+Bawana_Spot!J67</f>
        <v>56.15</v>
      </c>
      <c r="F67" s="194">
        <f>PPCL_NG!Q67+PPCL_Spot!Q67+GT_NG!Q67+GT_Spot!Q67+Bawana_NG!Q67+Bawana_RLNG!Q67+Bawana_Spot!Q67</f>
        <v>56.260371264714756</v>
      </c>
      <c r="G67" s="195">
        <f t="shared" ref="G67:G99" si="7">E67-F67</f>
        <v>-0.11037126471475744</v>
      </c>
      <c r="H67" s="194">
        <f>PPCL_NG!K67+PPCL_Spot!K67+GT_NG!K67+GT_Spot!K67+Bawana_NG!K67+Bawana_RLNG!K67+Bawana_Spot!K67</f>
        <v>5.84</v>
      </c>
      <c r="I67" s="194">
        <f>PPCL_NG!R67+PPCL_Spot!R67+GT_NG!R67+GT_Spot!R67+Bawana_NG!R67+Bawana_RLNG!R67+Bawana_Spot!R67</f>
        <v>5.84</v>
      </c>
      <c r="J67" s="195">
        <f t="shared" ref="J67:J99" si="8">H67-I67</f>
        <v>0</v>
      </c>
      <c r="K67" s="194">
        <f>PPCL_NG!L67+PPCL_Spot!L67+GT_NG!L67+GT_Spot!L67+Bawana_NG!L67+Bawana_RLNG!L67+Bawana_Spot!L67</f>
        <v>21.62</v>
      </c>
      <c r="L67" s="194">
        <f>PPCL_NG!S67+PPCL_Spot!S67+GT_NG!S67+GT_Spot!S67+Bawana_NG!S67+Bawana_RLNG!S67+Bawana_Spot!S67</f>
        <v>21.648656806519771</v>
      </c>
      <c r="M67" s="195">
        <f t="shared" ref="M67:M99" si="9">K67-L67</f>
        <v>-2.8656806519769873E-2</v>
      </c>
      <c r="N67" s="194">
        <f>PPCL_NG!M67+PPCL_Spot!M67+GT_NG!M67+GT_Spot!M67+Bawana_NG!M67+Bawana_RLNG!M67+Bawana_Spot!M67</f>
        <v>68.17</v>
      </c>
      <c r="O67" s="194">
        <f>PPCL_NG!T67+PPCL_Spot!T67+GT_NG!T67+GT_Spot!T67+Bawana_NG!T67+Bawana_RLNG!T67+Bawana_Spot!T67</f>
        <v>68.307893148204045</v>
      </c>
      <c r="P67" s="195">
        <f t="shared" ref="P67:P99" si="10">N67-O67</f>
        <v>-0.13789314820404286</v>
      </c>
      <c r="Q67" s="195">
        <f t="shared" si="5"/>
        <v>-0.46999999999999176</v>
      </c>
    </row>
    <row r="68" spans="1:17">
      <c r="A68" s="34" t="s">
        <v>110</v>
      </c>
      <c r="B68" s="194">
        <f>PPCL_NG!I68+PPCL_Spot!I68+GT_NG!I68+GT_Spot!I68+Bawana_NG!I68+Bawana_RLNG!I68+Bawana_Spot!I68</f>
        <v>97.61</v>
      </c>
      <c r="C68" s="194">
        <f>PPCL_NG!P68+PPCL_Spot!P68+GT_NG!P68+GT_Spot!P68+Bawana_NG!P68+Bawana_RLNG!P68+Bawana_Spot!P68</f>
        <v>97.803078780561421</v>
      </c>
      <c r="D68" s="195">
        <f t="shared" si="6"/>
        <v>-0.19307878056142158</v>
      </c>
      <c r="E68" s="194">
        <f>PPCL_NG!J68+PPCL_Spot!J68+GT_NG!J68+GT_Spot!J68+Bawana_NG!J68+Bawana_RLNG!J68+Bawana_Spot!J68</f>
        <v>56.15</v>
      </c>
      <c r="F68" s="194">
        <f>PPCL_NG!Q68+PPCL_Spot!Q68+GT_NG!Q68+GT_Spot!Q68+Bawana_NG!Q68+Bawana_RLNG!Q68+Bawana_Spot!Q68</f>
        <v>56.260371264714756</v>
      </c>
      <c r="G68" s="195">
        <f t="shared" si="7"/>
        <v>-0.11037126471475744</v>
      </c>
      <c r="H68" s="194">
        <f>PPCL_NG!K68+PPCL_Spot!K68+GT_NG!K68+GT_Spot!K68+Bawana_NG!K68+Bawana_RLNG!K68+Bawana_Spot!K68</f>
        <v>5.84</v>
      </c>
      <c r="I68" s="194">
        <f>PPCL_NG!R68+PPCL_Spot!R68+GT_NG!R68+GT_Spot!R68+Bawana_NG!R68+Bawana_RLNG!R68+Bawana_Spot!R68</f>
        <v>5.84</v>
      </c>
      <c r="J68" s="195">
        <f t="shared" si="8"/>
        <v>0</v>
      </c>
      <c r="K68" s="194">
        <f>PPCL_NG!L68+PPCL_Spot!L68+GT_NG!L68+GT_Spot!L68+Bawana_NG!L68+Bawana_RLNG!L68+Bawana_Spot!L68</f>
        <v>21.62</v>
      </c>
      <c r="L68" s="194">
        <f>PPCL_NG!S68+PPCL_Spot!S68+GT_NG!S68+GT_Spot!S68+Bawana_NG!S68+Bawana_RLNG!S68+Bawana_Spot!S68</f>
        <v>21.648656806519771</v>
      </c>
      <c r="M68" s="195">
        <f t="shared" si="9"/>
        <v>-2.8656806519769873E-2</v>
      </c>
      <c r="N68" s="194">
        <f>PPCL_NG!M68+PPCL_Spot!M68+GT_NG!M68+GT_Spot!M68+Bawana_NG!M68+Bawana_RLNG!M68+Bawana_Spot!M68</f>
        <v>68.17</v>
      </c>
      <c r="O68" s="194">
        <f>PPCL_NG!T68+PPCL_Spot!T68+GT_NG!T68+GT_Spot!T68+Bawana_NG!T68+Bawana_RLNG!T68+Bawana_Spot!T68</f>
        <v>68.307893148204045</v>
      </c>
      <c r="P68" s="195">
        <f t="shared" si="10"/>
        <v>-0.13789314820404286</v>
      </c>
      <c r="Q68" s="195">
        <f t="shared" ref="Q68:Q99" si="11">D68+G68+J68+M68+P68</f>
        <v>-0.46999999999999176</v>
      </c>
    </row>
    <row r="69" spans="1:17">
      <c r="A69" s="34" t="s">
        <v>111</v>
      </c>
      <c r="B69" s="194">
        <f>PPCL_NG!I69+PPCL_Spot!I69+GT_NG!I69+GT_Spot!I69+Bawana_NG!I69+Bawana_RLNG!I69+Bawana_Spot!I69</f>
        <v>97.61</v>
      </c>
      <c r="C69" s="194">
        <f>PPCL_NG!P69+PPCL_Spot!P69+GT_NG!P69+GT_Spot!P69+Bawana_NG!P69+Bawana_RLNG!P69+Bawana_Spot!P69</f>
        <v>97.803078780561421</v>
      </c>
      <c r="D69" s="195">
        <f t="shared" si="6"/>
        <v>-0.19307878056142158</v>
      </c>
      <c r="E69" s="194">
        <f>PPCL_NG!J69+PPCL_Spot!J69+GT_NG!J69+GT_Spot!J69+Bawana_NG!J69+Bawana_RLNG!J69+Bawana_Spot!J69</f>
        <v>56.15</v>
      </c>
      <c r="F69" s="194">
        <f>PPCL_NG!Q69+PPCL_Spot!Q69+GT_NG!Q69+GT_Spot!Q69+Bawana_NG!Q69+Bawana_RLNG!Q69+Bawana_Spot!Q69</f>
        <v>56.260371264714756</v>
      </c>
      <c r="G69" s="195">
        <f t="shared" si="7"/>
        <v>-0.11037126471475744</v>
      </c>
      <c r="H69" s="194">
        <f>PPCL_NG!K69+PPCL_Spot!K69+GT_NG!K69+GT_Spot!K69+Bawana_NG!K69+Bawana_RLNG!K69+Bawana_Spot!K69</f>
        <v>5.84</v>
      </c>
      <c r="I69" s="194">
        <f>PPCL_NG!R69+PPCL_Spot!R69+GT_NG!R69+GT_Spot!R69+Bawana_NG!R69+Bawana_RLNG!R69+Bawana_Spot!R69</f>
        <v>5.84</v>
      </c>
      <c r="J69" s="195">
        <f t="shared" si="8"/>
        <v>0</v>
      </c>
      <c r="K69" s="194">
        <f>PPCL_NG!L69+PPCL_Spot!L69+GT_NG!L69+GT_Spot!L69+Bawana_NG!L69+Bawana_RLNG!L69+Bawana_Spot!L69</f>
        <v>21.62</v>
      </c>
      <c r="L69" s="194">
        <f>PPCL_NG!S69+PPCL_Spot!S69+GT_NG!S69+GT_Spot!S69+Bawana_NG!S69+Bawana_RLNG!S69+Bawana_Spot!S69</f>
        <v>21.648656806519771</v>
      </c>
      <c r="M69" s="195">
        <f t="shared" si="9"/>
        <v>-2.8656806519769873E-2</v>
      </c>
      <c r="N69" s="194">
        <f>PPCL_NG!M69+PPCL_Spot!M69+GT_NG!M69+GT_Spot!M69+Bawana_NG!M69+Bawana_RLNG!M69+Bawana_Spot!M69</f>
        <v>68.17</v>
      </c>
      <c r="O69" s="194">
        <f>PPCL_NG!T69+PPCL_Spot!T69+GT_NG!T69+GT_Spot!T69+Bawana_NG!T69+Bawana_RLNG!T69+Bawana_Spot!T69</f>
        <v>68.307893148204045</v>
      </c>
      <c r="P69" s="195">
        <f t="shared" si="10"/>
        <v>-0.13789314820404286</v>
      </c>
      <c r="Q69" s="195">
        <f t="shared" si="11"/>
        <v>-0.46999999999999176</v>
      </c>
    </row>
    <row r="70" spans="1:17">
      <c r="A70" s="34" t="s">
        <v>112</v>
      </c>
      <c r="B70" s="194">
        <f>PPCL_NG!I70+PPCL_Spot!I70+GT_NG!I70+GT_Spot!I70+Bawana_NG!I70+Bawana_RLNG!I70+Bawana_Spot!I70</f>
        <v>97.61</v>
      </c>
      <c r="C70" s="194">
        <f>PPCL_NG!P70+PPCL_Spot!P70+GT_NG!P70+GT_Spot!P70+Bawana_NG!P70+Bawana_RLNG!P70+Bawana_Spot!P70</f>
        <v>97.803078780561421</v>
      </c>
      <c r="D70" s="195">
        <f t="shared" si="6"/>
        <v>-0.19307878056142158</v>
      </c>
      <c r="E70" s="194">
        <f>PPCL_NG!J70+PPCL_Spot!J70+GT_NG!J70+GT_Spot!J70+Bawana_NG!J70+Bawana_RLNG!J70+Bawana_Spot!J70</f>
        <v>56.15</v>
      </c>
      <c r="F70" s="194">
        <f>PPCL_NG!Q70+PPCL_Spot!Q70+GT_NG!Q70+GT_Spot!Q70+Bawana_NG!Q70+Bawana_RLNG!Q70+Bawana_Spot!Q70</f>
        <v>56.260371264714756</v>
      </c>
      <c r="G70" s="195">
        <f t="shared" si="7"/>
        <v>-0.11037126471475744</v>
      </c>
      <c r="H70" s="194">
        <f>PPCL_NG!K70+PPCL_Spot!K70+GT_NG!K70+GT_Spot!K70+Bawana_NG!K70+Bawana_RLNG!K70+Bawana_Spot!K70</f>
        <v>5.84</v>
      </c>
      <c r="I70" s="194">
        <f>PPCL_NG!R70+PPCL_Spot!R70+GT_NG!R70+GT_Spot!R70+Bawana_NG!R70+Bawana_RLNG!R70+Bawana_Spot!R70</f>
        <v>5.84</v>
      </c>
      <c r="J70" s="195">
        <f t="shared" si="8"/>
        <v>0</v>
      </c>
      <c r="K70" s="194">
        <f>PPCL_NG!L70+PPCL_Spot!L70+GT_NG!L70+GT_Spot!L70+Bawana_NG!L70+Bawana_RLNG!L70+Bawana_Spot!L70</f>
        <v>21.62</v>
      </c>
      <c r="L70" s="194">
        <f>PPCL_NG!S70+PPCL_Spot!S70+GT_NG!S70+GT_Spot!S70+Bawana_NG!S70+Bawana_RLNG!S70+Bawana_Spot!S70</f>
        <v>21.648656806519771</v>
      </c>
      <c r="M70" s="195">
        <f t="shared" si="9"/>
        <v>-2.8656806519769873E-2</v>
      </c>
      <c r="N70" s="194">
        <f>PPCL_NG!M70+PPCL_Spot!M70+GT_NG!M70+GT_Spot!M70+Bawana_NG!M70+Bawana_RLNG!M70+Bawana_Spot!M70</f>
        <v>68.17</v>
      </c>
      <c r="O70" s="194">
        <f>PPCL_NG!T70+PPCL_Spot!T70+GT_NG!T70+GT_Spot!T70+Bawana_NG!T70+Bawana_RLNG!T70+Bawana_Spot!T70</f>
        <v>68.307893148204045</v>
      </c>
      <c r="P70" s="195">
        <f t="shared" si="10"/>
        <v>-0.13789314820404286</v>
      </c>
      <c r="Q70" s="195">
        <f t="shared" si="11"/>
        <v>-0.46999999999999176</v>
      </c>
    </row>
    <row r="71" spans="1:17">
      <c r="A71" s="34" t="s">
        <v>113</v>
      </c>
      <c r="B71" s="194">
        <f>PPCL_NG!I71+PPCL_Spot!I71+GT_NG!I71+GT_Spot!I71+Bawana_NG!I71+Bawana_RLNG!I71+Bawana_Spot!I71</f>
        <v>97.210000000000008</v>
      </c>
      <c r="C71" s="194">
        <f>PPCL_NG!P71+PPCL_Spot!P71+GT_NG!P71+GT_Spot!P71+Bawana_NG!P71+Bawana_RLNG!P71+Bawana_Spot!P71</f>
        <v>97.390733830845775</v>
      </c>
      <c r="D71" s="195">
        <f t="shared" si="6"/>
        <v>-0.18073383084576733</v>
      </c>
      <c r="E71" s="194">
        <f>PPCL_NG!J71+PPCL_Spot!J71+GT_NG!J71+GT_Spot!J71+Bawana_NG!J71+Bawana_RLNG!J71+Bawana_Spot!J71</f>
        <v>55.919999999999995</v>
      </c>
      <c r="F71" s="194">
        <f>PPCL_NG!Q71+PPCL_Spot!Q71+GT_NG!Q71+GT_Spot!Q71+Bawana_NG!Q71+Bawana_RLNG!Q71+Bawana_Spot!Q71</f>
        <v>56.023296019900492</v>
      </c>
      <c r="G71" s="195">
        <f t="shared" si="7"/>
        <v>-0.10329601990049753</v>
      </c>
      <c r="H71" s="194">
        <f>PPCL_NG!K71+PPCL_Spot!K71+GT_NG!K71+GT_Spot!K71+Bawana_NG!K71+Bawana_RLNG!K71+Bawana_Spot!K71</f>
        <v>5.84</v>
      </c>
      <c r="I71" s="194">
        <f>PPCL_NG!R71+PPCL_Spot!R71+GT_NG!R71+GT_Spot!R71+Bawana_NG!R71+Bawana_RLNG!R71+Bawana_Spot!R71</f>
        <v>5.84</v>
      </c>
      <c r="J71" s="195">
        <f t="shared" si="8"/>
        <v>0</v>
      </c>
      <c r="K71" s="194">
        <f>PPCL_NG!L71+PPCL_Spot!L71+GT_NG!L71+GT_Spot!L71+Bawana_NG!L71+Bawana_RLNG!L71+Bawana_Spot!L71</f>
        <v>21.560000000000002</v>
      </c>
      <c r="L71" s="194">
        <f>PPCL_NG!S71+PPCL_Spot!S71+GT_NG!S71+GT_Spot!S71+Bawana_NG!S71+Bawana_RLNG!S71+Bawana_Spot!S71</f>
        <v>21.58681592039801</v>
      </c>
      <c r="M71" s="195">
        <f t="shared" si="9"/>
        <v>-2.681592039800762E-2</v>
      </c>
      <c r="N71" s="194">
        <f>PPCL_NG!M71+PPCL_Spot!M71+GT_NG!M71+GT_Spot!M71+Bawana_NG!M71+Bawana_RLNG!M71+Bawana_Spot!M71</f>
        <v>67.89</v>
      </c>
      <c r="O71" s="194">
        <f>PPCL_NG!T71+PPCL_Spot!T71+GT_NG!T71+GT_Spot!T71+Bawana_NG!T71+Bawana_RLNG!T71+Bawana_Spot!T71</f>
        <v>68.019154228855726</v>
      </c>
      <c r="P71" s="195">
        <f t="shared" si="10"/>
        <v>-0.12915422885572525</v>
      </c>
      <c r="Q71" s="195">
        <f t="shared" si="11"/>
        <v>-0.43999999999999773</v>
      </c>
    </row>
    <row r="72" spans="1:17">
      <c r="A72" s="34" t="s">
        <v>114</v>
      </c>
      <c r="B72" s="194">
        <f>PPCL_NG!I72+PPCL_Spot!I72+GT_NG!I72+GT_Spot!I72+Bawana_NG!I72+Bawana_RLNG!I72+Bawana_Spot!I72</f>
        <v>97.210000000000008</v>
      </c>
      <c r="C72" s="194">
        <f>PPCL_NG!P72+PPCL_Spot!P72+GT_NG!P72+GT_Spot!P72+Bawana_NG!P72+Bawana_RLNG!P72+Bawana_Spot!P72</f>
        <v>97.390733830845775</v>
      </c>
      <c r="D72" s="195">
        <f t="shared" si="6"/>
        <v>-0.18073383084576733</v>
      </c>
      <c r="E72" s="194">
        <f>PPCL_NG!J72+PPCL_Spot!J72+GT_NG!J72+GT_Spot!J72+Bawana_NG!J72+Bawana_RLNG!J72+Bawana_Spot!J72</f>
        <v>55.919999999999995</v>
      </c>
      <c r="F72" s="194">
        <f>PPCL_NG!Q72+PPCL_Spot!Q72+GT_NG!Q72+GT_Spot!Q72+Bawana_NG!Q72+Bawana_RLNG!Q72+Bawana_Spot!Q72</f>
        <v>56.023296019900492</v>
      </c>
      <c r="G72" s="195">
        <f t="shared" si="7"/>
        <v>-0.10329601990049753</v>
      </c>
      <c r="H72" s="194">
        <f>PPCL_NG!K72+PPCL_Spot!K72+GT_NG!K72+GT_Spot!K72+Bawana_NG!K72+Bawana_RLNG!K72+Bawana_Spot!K72</f>
        <v>5.84</v>
      </c>
      <c r="I72" s="194">
        <f>PPCL_NG!R72+PPCL_Spot!R72+GT_NG!R72+GT_Spot!R72+Bawana_NG!R72+Bawana_RLNG!R72+Bawana_Spot!R72</f>
        <v>5.84</v>
      </c>
      <c r="J72" s="195">
        <f t="shared" si="8"/>
        <v>0</v>
      </c>
      <c r="K72" s="194">
        <f>PPCL_NG!L72+PPCL_Spot!L72+GT_NG!L72+GT_Spot!L72+Bawana_NG!L72+Bawana_RLNG!L72+Bawana_Spot!L72</f>
        <v>21.560000000000002</v>
      </c>
      <c r="L72" s="194">
        <f>PPCL_NG!S72+PPCL_Spot!S72+GT_NG!S72+GT_Spot!S72+Bawana_NG!S72+Bawana_RLNG!S72+Bawana_Spot!S72</f>
        <v>21.58681592039801</v>
      </c>
      <c r="M72" s="195">
        <f t="shared" si="9"/>
        <v>-2.681592039800762E-2</v>
      </c>
      <c r="N72" s="194">
        <f>PPCL_NG!M72+PPCL_Spot!M72+GT_NG!M72+GT_Spot!M72+Bawana_NG!M72+Bawana_RLNG!M72+Bawana_Spot!M72</f>
        <v>67.89</v>
      </c>
      <c r="O72" s="194">
        <f>PPCL_NG!T72+PPCL_Spot!T72+GT_NG!T72+GT_Spot!T72+Bawana_NG!T72+Bawana_RLNG!T72+Bawana_Spot!T72</f>
        <v>68.019154228855726</v>
      </c>
      <c r="P72" s="195">
        <f t="shared" si="10"/>
        <v>-0.12915422885572525</v>
      </c>
      <c r="Q72" s="195">
        <f t="shared" si="11"/>
        <v>-0.43999999999999773</v>
      </c>
    </row>
    <row r="73" spans="1:17">
      <c r="A73" s="34" t="s">
        <v>115</v>
      </c>
      <c r="B73" s="194">
        <f>PPCL_NG!I73+PPCL_Spot!I73+GT_NG!I73+GT_Spot!I73+Bawana_NG!I73+Bawana_RLNG!I73+Bawana_Spot!I73</f>
        <v>97.210000000000008</v>
      </c>
      <c r="C73" s="194">
        <f>PPCL_NG!P73+PPCL_Spot!P73+GT_NG!P73+GT_Spot!P73+Bawana_NG!P73+Bawana_RLNG!P73+Bawana_Spot!P73</f>
        <v>97.390733830845775</v>
      </c>
      <c r="D73" s="195">
        <f t="shared" si="6"/>
        <v>-0.18073383084576733</v>
      </c>
      <c r="E73" s="194">
        <f>PPCL_NG!J73+PPCL_Spot!J73+GT_NG!J73+GT_Spot!J73+Bawana_NG!J73+Bawana_RLNG!J73+Bawana_Spot!J73</f>
        <v>55.919999999999995</v>
      </c>
      <c r="F73" s="194">
        <f>PPCL_NG!Q73+PPCL_Spot!Q73+GT_NG!Q73+GT_Spot!Q73+Bawana_NG!Q73+Bawana_RLNG!Q73+Bawana_Spot!Q73</f>
        <v>56.023296019900492</v>
      </c>
      <c r="G73" s="195">
        <f t="shared" si="7"/>
        <v>-0.10329601990049753</v>
      </c>
      <c r="H73" s="194">
        <f>PPCL_NG!K73+PPCL_Spot!K73+GT_NG!K73+GT_Spot!K73+Bawana_NG!K73+Bawana_RLNG!K73+Bawana_Spot!K73</f>
        <v>5.84</v>
      </c>
      <c r="I73" s="194">
        <f>PPCL_NG!R73+PPCL_Spot!R73+GT_NG!R73+GT_Spot!R73+Bawana_NG!R73+Bawana_RLNG!R73+Bawana_Spot!R73</f>
        <v>5.84</v>
      </c>
      <c r="J73" s="195">
        <f t="shared" si="8"/>
        <v>0</v>
      </c>
      <c r="K73" s="194">
        <f>PPCL_NG!L73+PPCL_Spot!L73+GT_NG!L73+GT_Spot!L73+Bawana_NG!L73+Bawana_RLNG!L73+Bawana_Spot!L73</f>
        <v>21.560000000000002</v>
      </c>
      <c r="L73" s="194">
        <f>PPCL_NG!S73+PPCL_Spot!S73+GT_NG!S73+GT_Spot!S73+Bawana_NG!S73+Bawana_RLNG!S73+Bawana_Spot!S73</f>
        <v>21.58681592039801</v>
      </c>
      <c r="M73" s="195">
        <f t="shared" si="9"/>
        <v>-2.681592039800762E-2</v>
      </c>
      <c r="N73" s="194">
        <f>PPCL_NG!M73+PPCL_Spot!M73+GT_NG!M73+GT_Spot!M73+Bawana_NG!M73+Bawana_RLNG!M73+Bawana_Spot!M73</f>
        <v>67.89</v>
      </c>
      <c r="O73" s="194">
        <f>PPCL_NG!T73+PPCL_Spot!T73+GT_NG!T73+GT_Spot!T73+Bawana_NG!T73+Bawana_RLNG!T73+Bawana_Spot!T73</f>
        <v>68.019154228855726</v>
      </c>
      <c r="P73" s="195">
        <f t="shared" si="10"/>
        <v>-0.12915422885572525</v>
      </c>
      <c r="Q73" s="195">
        <f t="shared" si="11"/>
        <v>-0.43999999999999773</v>
      </c>
    </row>
    <row r="74" spans="1:17">
      <c r="A74" s="34" t="s">
        <v>116</v>
      </c>
      <c r="B74" s="194">
        <f>PPCL_NG!I74+PPCL_Spot!I74+GT_NG!I74+GT_Spot!I74+Bawana_NG!I74+Bawana_RLNG!I74+Bawana_Spot!I74</f>
        <v>97.210000000000008</v>
      </c>
      <c r="C74" s="194">
        <f>PPCL_NG!P74+PPCL_Spot!P74+GT_NG!P74+GT_Spot!P74+Bawana_NG!P74+Bawana_RLNG!P74+Bawana_Spot!P74</f>
        <v>97.390733830845775</v>
      </c>
      <c r="D74" s="195">
        <f t="shared" si="6"/>
        <v>-0.18073383084576733</v>
      </c>
      <c r="E74" s="194">
        <f>PPCL_NG!J74+PPCL_Spot!J74+GT_NG!J74+GT_Spot!J74+Bawana_NG!J74+Bawana_RLNG!J74+Bawana_Spot!J74</f>
        <v>55.919999999999995</v>
      </c>
      <c r="F74" s="194">
        <f>PPCL_NG!Q74+PPCL_Spot!Q74+GT_NG!Q74+GT_Spot!Q74+Bawana_NG!Q74+Bawana_RLNG!Q74+Bawana_Spot!Q74</f>
        <v>56.023296019900492</v>
      </c>
      <c r="G74" s="195">
        <f t="shared" si="7"/>
        <v>-0.10329601990049753</v>
      </c>
      <c r="H74" s="194">
        <f>PPCL_NG!K74+PPCL_Spot!K74+GT_NG!K74+GT_Spot!K74+Bawana_NG!K74+Bawana_RLNG!K74+Bawana_Spot!K74</f>
        <v>5.84</v>
      </c>
      <c r="I74" s="194">
        <f>PPCL_NG!R74+PPCL_Spot!R74+GT_NG!R74+GT_Spot!R74+Bawana_NG!R74+Bawana_RLNG!R74+Bawana_Spot!R74</f>
        <v>5.84</v>
      </c>
      <c r="J74" s="195">
        <f t="shared" si="8"/>
        <v>0</v>
      </c>
      <c r="K74" s="194">
        <f>PPCL_NG!L74+PPCL_Spot!L74+GT_NG!L74+GT_Spot!L74+Bawana_NG!L74+Bawana_RLNG!L74+Bawana_Spot!L74</f>
        <v>21.560000000000002</v>
      </c>
      <c r="L74" s="194">
        <f>PPCL_NG!S74+PPCL_Spot!S74+GT_NG!S74+GT_Spot!S74+Bawana_NG!S74+Bawana_RLNG!S74+Bawana_Spot!S74</f>
        <v>21.58681592039801</v>
      </c>
      <c r="M74" s="195">
        <f t="shared" si="9"/>
        <v>-2.681592039800762E-2</v>
      </c>
      <c r="N74" s="194">
        <f>PPCL_NG!M74+PPCL_Spot!M74+GT_NG!M74+GT_Spot!M74+Bawana_NG!M74+Bawana_RLNG!M74+Bawana_Spot!M74</f>
        <v>67.89</v>
      </c>
      <c r="O74" s="194">
        <f>PPCL_NG!T74+PPCL_Spot!T74+GT_NG!T74+GT_Spot!T74+Bawana_NG!T74+Bawana_RLNG!T74+Bawana_Spot!T74</f>
        <v>68.019154228855726</v>
      </c>
      <c r="P74" s="195">
        <f t="shared" si="10"/>
        <v>-0.12915422885572525</v>
      </c>
      <c r="Q74" s="195">
        <f t="shared" si="11"/>
        <v>-0.43999999999999773</v>
      </c>
    </row>
    <row r="75" spans="1:17">
      <c r="A75" s="34" t="s">
        <v>117</v>
      </c>
      <c r="B75" s="194">
        <f>PPCL_NG!I75+PPCL_Spot!I75+GT_NG!I75+GT_Spot!I75+Bawana_NG!I75+Bawana_RLNG!I75+Bawana_Spot!I75</f>
        <v>97.210000000000008</v>
      </c>
      <c r="C75" s="194">
        <f>PPCL_NG!P75+PPCL_Spot!P75+GT_NG!P75+GT_Spot!P75+Bawana_NG!P75+Bawana_RLNG!P75+Bawana_Spot!P75</f>
        <v>97.390733830845775</v>
      </c>
      <c r="D75" s="195">
        <f t="shared" si="6"/>
        <v>-0.18073383084576733</v>
      </c>
      <c r="E75" s="194">
        <f>PPCL_NG!J75+PPCL_Spot!J75+GT_NG!J75+GT_Spot!J75+Bawana_NG!J75+Bawana_RLNG!J75+Bawana_Spot!J75</f>
        <v>55.919999999999995</v>
      </c>
      <c r="F75" s="194">
        <f>PPCL_NG!Q75+PPCL_Spot!Q75+GT_NG!Q75+GT_Spot!Q75+Bawana_NG!Q75+Bawana_RLNG!Q75+Bawana_Spot!Q75</f>
        <v>56.023296019900492</v>
      </c>
      <c r="G75" s="195">
        <f t="shared" si="7"/>
        <v>-0.10329601990049753</v>
      </c>
      <c r="H75" s="194">
        <f>PPCL_NG!K75+PPCL_Spot!K75+GT_NG!K75+GT_Spot!K75+Bawana_NG!K75+Bawana_RLNG!K75+Bawana_Spot!K75</f>
        <v>5.84</v>
      </c>
      <c r="I75" s="194">
        <f>PPCL_NG!R75+PPCL_Spot!R75+GT_NG!R75+GT_Spot!R75+Bawana_NG!R75+Bawana_RLNG!R75+Bawana_Spot!R75</f>
        <v>5.84</v>
      </c>
      <c r="J75" s="195">
        <f t="shared" si="8"/>
        <v>0</v>
      </c>
      <c r="K75" s="194">
        <f>PPCL_NG!L75+PPCL_Spot!L75+GT_NG!L75+GT_Spot!L75+Bawana_NG!L75+Bawana_RLNG!L75+Bawana_Spot!L75</f>
        <v>21.560000000000002</v>
      </c>
      <c r="L75" s="194">
        <f>PPCL_NG!S75+PPCL_Spot!S75+GT_NG!S75+GT_Spot!S75+Bawana_NG!S75+Bawana_RLNG!S75+Bawana_Spot!S75</f>
        <v>21.58681592039801</v>
      </c>
      <c r="M75" s="195">
        <f t="shared" si="9"/>
        <v>-2.681592039800762E-2</v>
      </c>
      <c r="N75" s="194">
        <f>PPCL_NG!M75+PPCL_Spot!M75+GT_NG!M75+GT_Spot!M75+Bawana_NG!M75+Bawana_RLNG!M75+Bawana_Spot!M75</f>
        <v>67.89</v>
      </c>
      <c r="O75" s="194">
        <f>PPCL_NG!T75+PPCL_Spot!T75+GT_NG!T75+GT_Spot!T75+Bawana_NG!T75+Bawana_RLNG!T75+Bawana_Spot!T75</f>
        <v>68.019154228855726</v>
      </c>
      <c r="P75" s="195">
        <f t="shared" si="10"/>
        <v>-0.12915422885572525</v>
      </c>
      <c r="Q75" s="195">
        <f t="shared" si="11"/>
        <v>-0.43999999999999773</v>
      </c>
    </row>
    <row r="76" spans="1:17">
      <c r="A76" s="34" t="s">
        <v>118</v>
      </c>
      <c r="B76" s="194">
        <f>PPCL_NG!I76+PPCL_Spot!I76+GT_NG!I76+GT_Spot!I76+Bawana_NG!I76+Bawana_RLNG!I76+Bawana_Spot!I76</f>
        <v>97.210000000000008</v>
      </c>
      <c r="C76" s="194">
        <f>PPCL_NG!P76+PPCL_Spot!P76+GT_NG!P76+GT_Spot!P76+Bawana_NG!P76+Bawana_RLNG!P76+Bawana_Spot!P76</f>
        <v>97.390733830845775</v>
      </c>
      <c r="D76" s="195">
        <f t="shared" si="6"/>
        <v>-0.18073383084576733</v>
      </c>
      <c r="E76" s="194">
        <f>PPCL_NG!J76+PPCL_Spot!J76+GT_NG!J76+GT_Spot!J76+Bawana_NG!J76+Bawana_RLNG!J76+Bawana_Spot!J76</f>
        <v>55.919999999999995</v>
      </c>
      <c r="F76" s="194">
        <f>PPCL_NG!Q76+PPCL_Spot!Q76+GT_NG!Q76+GT_Spot!Q76+Bawana_NG!Q76+Bawana_RLNG!Q76+Bawana_Spot!Q76</f>
        <v>56.023296019900492</v>
      </c>
      <c r="G76" s="195">
        <f t="shared" si="7"/>
        <v>-0.10329601990049753</v>
      </c>
      <c r="H76" s="194">
        <f>PPCL_NG!K76+PPCL_Spot!K76+GT_NG!K76+GT_Spot!K76+Bawana_NG!K76+Bawana_RLNG!K76+Bawana_Spot!K76</f>
        <v>5.84</v>
      </c>
      <c r="I76" s="194">
        <f>PPCL_NG!R76+PPCL_Spot!R76+GT_NG!R76+GT_Spot!R76+Bawana_NG!R76+Bawana_RLNG!R76+Bawana_Spot!R76</f>
        <v>5.84</v>
      </c>
      <c r="J76" s="195">
        <f t="shared" si="8"/>
        <v>0</v>
      </c>
      <c r="K76" s="194">
        <f>PPCL_NG!L76+PPCL_Spot!L76+GT_NG!L76+GT_Spot!L76+Bawana_NG!L76+Bawana_RLNG!L76+Bawana_Spot!L76</f>
        <v>21.560000000000002</v>
      </c>
      <c r="L76" s="194">
        <f>PPCL_NG!S76+PPCL_Spot!S76+GT_NG!S76+GT_Spot!S76+Bawana_NG!S76+Bawana_RLNG!S76+Bawana_Spot!S76</f>
        <v>21.58681592039801</v>
      </c>
      <c r="M76" s="195">
        <f t="shared" si="9"/>
        <v>-2.681592039800762E-2</v>
      </c>
      <c r="N76" s="194">
        <f>PPCL_NG!M76+PPCL_Spot!M76+GT_NG!M76+GT_Spot!M76+Bawana_NG!M76+Bawana_RLNG!M76+Bawana_Spot!M76</f>
        <v>67.89</v>
      </c>
      <c r="O76" s="194">
        <f>PPCL_NG!T76+PPCL_Spot!T76+GT_NG!T76+GT_Spot!T76+Bawana_NG!T76+Bawana_RLNG!T76+Bawana_Spot!T76</f>
        <v>68.019154228855726</v>
      </c>
      <c r="P76" s="195">
        <f t="shared" si="10"/>
        <v>-0.12915422885572525</v>
      </c>
      <c r="Q76" s="195">
        <f t="shared" si="11"/>
        <v>-0.43999999999999773</v>
      </c>
    </row>
    <row r="77" spans="1:17">
      <c r="A77" s="34" t="s">
        <v>119</v>
      </c>
      <c r="B77" s="194">
        <f>PPCL_NG!I77+PPCL_Spot!I77+GT_NG!I77+GT_Spot!I77+Bawana_NG!I77+Bawana_RLNG!I77+Bawana_Spot!I77</f>
        <v>97.210000000000008</v>
      </c>
      <c r="C77" s="194">
        <f>PPCL_NG!P77+PPCL_Spot!P77+GT_NG!P77+GT_Spot!P77+Bawana_NG!P77+Bawana_RLNG!P77+Bawana_Spot!P77</f>
        <v>97.390733830845775</v>
      </c>
      <c r="D77" s="195">
        <f t="shared" si="6"/>
        <v>-0.18073383084576733</v>
      </c>
      <c r="E77" s="194">
        <f>PPCL_NG!J77+PPCL_Spot!J77+GT_NG!J77+GT_Spot!J77+Bawana_NG!J77+Bawana_RLNG!J77+Bawana_Spot!J77</f>
        <v>55.919999999999995</v>
      </c>
      <c r="F77" s="194">
        <f>PPCL_NG!Q77+PPCL_Spot!Q77+GT_NG!Q77+GT_Spot!Q77+Bawana_NG!Q77+Bawana_RLNG!Q77+Bawana_Spot!Q77</f>
        <v>56.023296019900492</v>
      </c>
      <c r="G77" s="195">
        <f t="shared" si="7"/>
        <v>-0.10329601990049753</v>
      </c>
      <c r="H77" s="194">
        <f>PPCL_NG!K77+PPCL_Spot!K77+GT_NG!K77+GT_Spot!K77+Bawana_NG!K77+Bawana_RLNG!K77+Bawana_Spot!K77</f>
        <v>5.84</v>
      </c>
      <c r="I77" s="194">
        <f>PPCL_NG!R77+PPCL_Spot!R77+GT_NG!R77+GT_Spot!R77+Bawana_NG!R77+Bawana_RLNG!R77+Bawana_Spot!R77</f>
        <v>5.84</v>
      </c>
      <c r="J77" s="195">
        <f t="shared" si="8"/>
        <v>0</v>
      </c>
      <c r="K77" s="194">
        <f>PPCL_NG!L77+PPCL_Spot!L77+GT_NG!L77+GT_Spot!L77+Bawana_NG!L77+Bawana_RLNG!L77+Bawana_Spot!L77</f>
        <v>21.560000000000002</v>
      </c>
      <c r="L77" s="194">
        <f>PPCL_NG!S77+PPCL_Spot!S77+GT_NG!S77+GT_Spot!S77+Bawana_NG!S77+Bawana_RLNG!S77+Bawana_Spot!S77</f>
        <v>21.58681592039801</v>
      </c>
      <c r="M77" s="195">
        <f t="shared" si="9"/>
        <v>-2.681592039800762E-2</v>
      </c>
      <c r="N77" s="194">
        <f>PPCL_NG!M77+PPCL_Spot!M77+GT_NG!M77+GT_Spot!M77+Bawana_NG!M77+Bawana_RLNG!M77+Bawana_Spot!M77</f>
        <v>67.89</v>
      </c>
      <c r="O77" s="194">
        <f>PPCL_NG!T77+PPCL_Spot!T77+GT_NG!T77+GT_Spot!T77+Bawana_NG!T77+Bawana_RLNG!T77+Bawana_Spot!T77</f>
        <v>68.019154228855726</v>
      </c>
      <c r="P77" s="195">
        <f t="shared" si="10"/>
        <v>-0.12915422885572525</v>
      </c>
      <c r="Q77" s="195">
        <f t="shared" si="11"/>
        <v>-0.43999999999999773</v>
      </c>
    </row>
    <row r="78" spans="1:17">
      <c r="A78" s="34" t="s">
        <v>120</v>
      </c>
      <c r="B78" s="194">
        <f>PPCL_NG!I78+PPCL_Spot!I78+GT_NG!I78+GT_Spot!I78+Bawana_NG!I78+Bawana_RLNG!I78+Bawana_Spot!I78</f>
        <v>97.210000000000008</v>
      </c>
      <c r="C78" s="194">
        <f>PPCL_NG!P78+PPCL_Spot!P78+GT_NG!P78+GT_Spot!P78+Bawana_NG!P78+Bawana_RLNG!P78+Bawana_Spot!P78</f>
        <v>97.390733830845775</v>
      </c>
      <c r="D78" s="195">
        <f t="shared" si="6"/>
        <v>-0.18073383084576733</v>
      </c>
      <c r="E78" s="194">
        <f>PPCL_NG!J78+PPCL_Spot!J78+GT_NG!J78+GT_Spot!J78+Bawana_NG!J78+Bawana_RLNG!J78+Bawana_Spot!J78</f>
        <v>55.919999999999995</v>
      </c>
      <c r="F78" s="194">
        <f>PPCL_NG!Q78+PPCL_Spot!Q78+GT_NG!Q78+GT_Spot!Q78+Bawana_NG!Q78+Bawana_RLNG!Q78+Bawana_Spot!Q78</f>
        <v>56.023296019900492</v>
      </c>
      <c r="G78" s="195">
        <f t="shared" si="7"/>
        <v>-0.10329601990049753</v>
      </c>
      <c r="H78" s="194">
        <f>PPCL_NG!K78+PPCL_Spot!K78+GT_NG!K78+GT_Spot!K78+Bawana_NG!K78+Bawana_RLNG!K78+Bawana_Spot!K78</f>
        <v>5.84</v>
      </c>
      <c r="I78" s="194">
        <f>PPCL_NG!R78+PPCL_Spot!R78+GT_NG!R78+GT_Spot!R78+Bawana_NG!R78+Bawana_RLNG!R78+Bawana_Spot!R78</f>
        <v>5.84</v>
      </c>
      <c r="J78" s="195">
        <f t="shared" si="8"/>
        <v>0</v>
      </c>
      <c r="K78" s="194">
        <f>PPCL_NG!L78+PPCL_Spot!L78+GT_NG!L78+GT_Spot!L78+Bawana_NG!L78+Bawana_RLNG!L78+Bawana_Spot!L78</f>
        <v>21.560000000000002</v>
      </c>
      <c r="L78" s="194">
        <f>PPCL_NG!S78+PPCL_Spot!S78+GT_NG!S78+GT_Spot!S78+Bawana_NG!S78+Bawana_RLNG!S78+Bawana_Spot!S78</f>
        <v>21.58681592039801</v>
      </c>
      <c r="M78" s="195">
        <f t="shared" si="9"/>
        <v>-2.681592039800762E-2</v>
      </c>
      <c r="N78" s="194">
        <f>PPCL_NG!M78+PPCL_Spot!M78+GT_NG!M78+GT_Spot!M78+Bawana_NG!M78+Bawana_RLNG!M78+Bawana_Spot!M78</f>
        <v>67.89</v>
      </c>
      <c r="O78" s="194">
        <f>PPCL_NG!T78+PPCL_Spot!T78+GT_NG!T78+GT_Spot!T78+Bawana_NG!T78+Bawana_RLNG!T78+Bawana_Spot!T78</f>
        <v>68.019154228855726</v>
      </c>
      <c r="P78" s="195">
        <f t="shared" si="10"/>
        <v>-0.12915422885572525</v>
      </c>
      <c r="Q78" s="195">
        <f t="shared" si="11"/>
        <v>-0.43999999999999773</v>
      </c>
    </row>
    <row r="79" spans="1:17">
      <c r="A79" s="34" t="s">
        <v>121</v>
      </c>
      <c r="B79" s="194">
        <f>PPCL_NG!I79+PPCL_Spot!I79+GT_NG!I79+GT_Spot!I79+Bawana_NG!I79+Bawana_RLNG!I79+Bawana_Spot!I79</f>
        <v>97.210000000000008</v>
      </c>
      <c r="C79" s="194">
        <f>PPCL_NG!P79+PPCL_Spot!P79+GT_NG!P79+GT_Spot!P79+Bawana_NG!P79+Bawana_RLNG!P79+Bawana_Spot!P79</f>
        <v>97.390733830845775</v>
      </c>
      <c r="D79" s="195">
        <f t="shared" si="6"/>
        <v>-0.18073383084576733</v>
      </c>
      <c r="E79" s="194">
        <f>PPCL_NG!J79+PPCL_Spot!J79+GT_NG!J79+GT_Spot!J79+Bawana_NG!J79+Bawana_RLNG!J79+Bawana_Spot!J79</f>
        <v>55.919999999999995</v>
      </c>
      <c r="F79" s="194">
        <f>PPCL_NG!Q79+PPCL_Spot!Q79+GT_NG!Q79+GT_Spot!Q79+Bawana_NG!Q79+Bawana_RLNG!Q79+Bawana_Spot!Q79</f>
        <v>56.023296019900492</v>
      </c>
      <c r="G79" s="195">
        <f t="shared" si="7"/>
        <v>-0.10329601990049753</v>
      </c>
      <c r="H79" s="194">
        <f>PPCL_NG!K79+PPCL_Spot!K79+GT_NG!K79+GT_Spot!K79+Bawana_NG!K79+Bawana_RLNG!K79+Bawana_Spot!K79</f>
        <v>5.84</v>
      </c>
      <c r="I79" s="194">
        <f>PPCL_NG!R79+PPCL_Spot!R79+GT_NG!R79+GT_Spot!R79+Bawana_NG!R79+Bawana_RLNG!R79+Bawana_Spot!R79</f>
        <v>5.84</v>
      </c>
      <c r="J79" s="195">
        <f t="shared" si="8"/>
        <v>0</v>
      </c>
      <c r="K79" s="194">
        <f>PPCL_NG!L79+PPCL_Spot!L79+GT_NG!L79+GT_Spot!L79+Bawana_NG!L79+Bawana_RLNG!L79+Bawana_Spot!L79</f>
        <v>21.560000000000002</v>
      </c>
      <c r="L79" s="194">
        <f>PPCL_NG!S79+PPCL_Spot!S79+GT_NG!S79+GT_Spot!S79+Bawana_NG!S79+Bawana_RLNG!S79+Bawana_Spot!S79</f>
        <v>21.58681592039801</v>
      </c>
      <c r="M79" s="195">
        <f t="shared" si="9"/>
        <v>-2.681592039800762E-2</v>
      </c>
      <c r="N79" s="194">
        <f>PPCL_NG!M79+PPCL_Spot!M79+GT_NG!M79+GT_Spot!M79+Bawana_NG!M79+Bawana_RLNG!M79+Bawana_Spot!M79</f>
        <v>67.89</v>
      </c>
      <c r="O79" s="194">
        <f>PPCL_NG!T79+PPCL_Spot!T79+GT_NG!T79+GT_Spot!T79+Bawana_NG!T79+Bawana_RLNG!T79+Bawana_Spot!T79</f>
        <v>68.019154228855726</v>
      </c>
      <c r="P79" s="195">
        <f t="shared" si="10"/>
        <v>-0.12915422885572525</v>
      </c>
      <c r="Q79" s="195">
        <f t="shared" si="11"/>
        <v>-0.43999999999999773</v>
      </c>
    </row>
    <row r="80" spans="1:17">
      <c r="A80" s="34" t="s">
        <v>122</v>
      </c>
      <c r="B80" s="194">
        <f>PPCL_NG!I80+PPCL_Spot!I80+GT_NG!I80+GT_Spot!I80+Bawana_NG!I80+Bawana_RLNG!I80+Bawana_Spot!I80</f>
        <v>97.210000000000008</v>
      </c>
      <c r="C80" s="194">
        <f>PPCL_NG!P80+PPCL_Spot!P80+GT_NG!P80+GT_Spot!P80+Bawana_NG!P80+Bawana_RLNG!P80+Bawana_Spot!P80</f>
        <v>97.390733830845775</v>
      </c>
      <c r="D80" s="195">
        <f t="shared" si="6"/>
        <v>-0.18073383084576733</v>
      </c>
      <c r="E80" s="194">
        <f>PPCL_NG!J80+PPCL_Spot!J80+GT_NG!J80+GT_Spot!J80+Bawana_NG!J80+Bawana_RLNG!J80+Bawana_Spot!J80</f>
        <v>55.919999999999995</v>
      </c>
      <c r="F80" s="194">
        <f>PPCL_NG!Q80+PPCL_Spot!Q80+GT_NG!Q80+GT_Spot!Q80+Bawana_NG!Q80+Bawana_RLNG!Q80+Bawana_Spot!Q80</f>
        <v>56.023296019900492</v>
      </c>
      <c r="G80" s="195">
        <f t="shared" si="7"/>
        <v>-0.10329601990049753</v>
      </c>
      <c r="H80" s="194">
        <f>PPCL_NG!K80+PPCL_Spot!K80+GT_NG!K80+GT_Spot!K80+Bawana_NG!K80+Bawana_RLNG!K80+Bawana_Spot!K80</f>
        <v>5.84</v>
      </c>
      <c r="I80" s="194">
        <f>PPCL_NG!R80+PPCL_Spot!R80+GT_NG!R80+GT_Spot!R80+Bawana_NG!R80+Bawana_RLNG!R80+Bawana_Spot!R80</f>
        <v>5.84</v>
      </c>
      <c r="J80" s="195">
        <f t="shared" si="8"/>
        <v>0</v>
      </c>
      <c r="K80" s="194">
        <f>PPCL_NG!L80+PPCL_Spot!L80+GT_NG!L80+GT_Spot!L80+Bawana_NG!L80+Bawana_RLNG!L80+Bawana_Spot!L80</f>
        <v>21.560000000000002</v>
      </c>
      <c r="L80" s="194">
        <f>PPCL_NG!S80+PPCL_Spot!S80+GT_NG!S80+GT_Spot!S80+Bawana_NG!S80+Bawana_RLNG!S80+Bawana_Spot!S80</f>
        <v>21.58681592039801</v>
      </c>
      <c r="M80" s="195">
        <f t="shared" si="9"/>
        <v>-2.681592039800762E-2</v>
      </c>
      <c r="N80" s="194">
        <f>PPCL_NG!M80+PPCL_Spot!M80+GT_NG!M80+GT_Spot!M80+Bawana_NG!M80+Bawana_RLNG!M80+Bawana_Spot!M80</f>
        <v>67.89</v>
      </c>
      <c r="O80" s="194">
        <f>PPCL_NG!T80+PPCL_Spot!T80+GT_NG!T80+GT_Spot!T80+Bawana_NG!T80+Bawana_RLNG!T80+Bawana_Spot!T80</f>
        <v>68.019154228855726</v>
      </c>
      <c r="P80" s="195">
        <f t="shared" si="10"/>
        <v>-0.12915422885572525</v>
      </c>
      <c r="Q80" s="195">
        <f t="shared" si="11"/>
        <v>-0.43999999999999773</v>
      </c>
    </row>
    <row r="81" spans="1:17">
      <c r="A81" s="34" t="s">
        <v>123</v>
      </c>
      <c r="B81" s="194">
        <f>PPCL_NG!I81+PPCL_Spot!I81+GT_NG!I81+GT_Spot!I81+Bawana_NG!I81+Bawana_RLNG!I81+Bawana_Spot!I81</f>
        <v>97.210000000000008</v>
      </c>
      <c r="C81" s="194">
        <f>PPCL_NG!P81+PPCL_Spot!P81+GT_NG!P81+GT_Spot!P81+Bawana_NG!P81+Bawana_RLNG!P81+Bawana_Spot!P81</f>
        <v>97.390733830845775</v>
      </c>
      <c r="D81" s="195">
        <f t="shared" si="6"/>
        <v>-0.18073383084576733</v>
      </c>
      <c r="E81" s="194">
        <f>PPCL_NG!J81+PPCL_Spot!J81+GT_NG!J81+GT_Spot!J81+Bawana_NG!J81+Bawana_RLNG!J81+Bawana_Spot!J81</f>
        <v>55.919999999999995</v>
      </c>
      <c r="F81" s="194">
        <f>PPCL_NG!Q81+PPCL_Spot!Q81+GT_NG!Q81+GT_Spot!Q81+Bawana_NG!Q81+Bawana_RLNG!Q81+Bawana_Spot!Q81</f>
        <v>56.023296019900492</v>
      </c>
      <c r="G81" s="195">
        <f t="shared" si="7"/>
        <v>-0.10329601990049753</v>
      </c>
      <c r="H81" s="194">
        <f>PPCL_NG!K81+PPCL_Spot!K81+GT_NG!K81+GT_Spot!K81+Bawana_NG!K81+Bawana_RLNG!K81+Bawana_Spot!K81</f>
        <v>5.84</v>
      </c>
      <c r="I81" s="194">
        <f>PPCL_NG!R81+PPCL_Spot!R81+GT_NG!R81+GT_Spot!R81+Bawana_NG!R81+Bawana_RLNG!R81+Bawana_Spot!R81</f>
        <v>5.84</v>
      </c>
      <c r="J81" s="195">
        <f t="shared" si="8"/>
        <v>0</v>
      </c>
      <c r="K81" s="194">
        <f>PPCL_NG!L81+PPCL_Spot!L81+GT_NG!L81+GT_Spot!L81+Bawana_NG!L81+Bawana_RLNG!L81+Bawana_Spot!L81</f>
        <v>21.560000000000002</v>
      </c>
      <c r="L81" s="194">
        <f>PPCL_NG!S81+PPCL_Spot!S81+GT_NG!S81+GT_Spot!S81+Bawana_NG!S81+Bawana_RLNG!S81+Bawana_Spot!S81</f>
        <v>21.58681592039801</v>
      </c>
      <c r="M81" s="195">
        <f t="shared" si="9"/>
        <v>-2.681592039800762E-2</v>
      </c>
      <c r="N81" s="194">
        <f>PPCL_NG!M81+PPCL_Spot!M81+GT_NG!M81+GT_Spot!M81+Bawana_NG!M81+Bawana_RLNG!M81+Bawana_Spot!M81</f>
        <v>67.89</v>
      </c>
      <c r="O81" s="194">
        <f>PPCL_NG!T81+PPCL_Spot!T81+GT_NG!T81+GT_Spot!T81+Bawana_NG!T81+Bawana_RLNG!T81+Bawana_Spot!T81</f>
        <v>68.019154228855726</v>
      </c>
      <c r="P81" s="195">
        <f t="shared" si="10"/>
        <v>-0.12915422885572525</v>
      </c>
      <c r="Q81" s="195">
        <f t="shared" si="11"/>
        <v>-0.43999999999999773</v>
      </c>
    </row>
    <row r="82" spans="1:17">
      <c r="A82" s="34" t="s">
        <v>124</v>
      </c>
      <c r="B82" s="194">
        <f>PPCL_NG!I82+PPCL_Spot!I82+GT_NG!I82+GT_Spot!I82+Bawana_NG!I82+Bawana_RLNG!I82+Bawana_Spot!I82</f>
        <v>97.210000000000008</v>
      </c>
      <c r="C82" s="194">
        <f>PPCL_NG!P82+PPCL_Spot!P82+GT_NG!P82+GT_Spot!P82+Bawana_NG!P82+Bawana_RLNG!P82+Bawana_Spot!P82</f>
        <v>97.390733830845775</v>
      </c>
      <c r="D82" s="195">
        <f t="shared" si="6"/>
        <v>-0.18073383084576733</v>
      </c>
      <c r="E82" s="194">
        <f>PPCL_NG!J82+PPCL_Spot!J82+GT_NG!J82+GT_Spot!J82+Bawana_NG!J82+Bawana_RLNG!J82+Bawana_Spot!J82</f>
        <v>55.919999999999995</v>
      </c>
      <c r="F82" s="194">
        <f>PPCL_NG!Q82+PPCL_Spot!Q82+GT_NG!Q82+GT_Spot!Q82+Bawana_NG!Q82+Bawana_RLNG!Q82+Bawana_Spot!Q82</f>
        <v>56.023296019900492</v>
      </c>
      <c r="G82" s="195">
        <f t="shared" si="7"/>
        <v>-0.10329601990049753</v>
      </c>
      <c r="H82" s="194">
        <f>PPCL_NG!K82+PPCL_Spot!K82+GT_NG!K82+GT_Spot!K82+Bawana_NG!K82+Bawana_RLNG!K82+Bawana_Spot!K82</f>
        <v>5.84</v>
      </c>
      <c r="I82" s="194">
        <f>PPCL_NG!R82+PPCL_Spot!R82+GT_NG!R82+GT_Spot!R82+Bawana_NG!R82+Bawana_RLNG!R82+Bawana_Spot!R82</f>
        <v>5.84</v>
      </c>
      <c r="J82" s="195">
        <f t="shared" si="8"/>
        <v>0</v>
      </c>
      <c r="K82" s="194">
        <f>PPCL_NG!L82+PPCL_Spot!L82+GT_NG!L82+GT_Spot!L82+Bawana_NG!L82+Bawana_RLNG!L82+Bawana_Spot!L82</f>
        <v>21.560000000000002</v>
      </c>
      <c r="L82" s="194">
        <f>PPCL_NG!S82+PPCL_Spot!S82+GT_NG!S82+GT_Spot!S82+Bawana_NG!S82+Bawana_RLNG!S82+Bawana_Spot!S82</f>
        <v>21.58681592039801</v>
      </c>
      <c r="M82" s="195">
        <f t="shared" si="9"/>
        <v>-2.681592039800762E-2</v>
      </c>
      <c r="N82" s="194">
        <f>PPCL_NG!M82+PPCL_Spot!M82+GT_NG!M82+GT_Spot!M82+Bawana_NG!M82+Bawana_RLNG!M82+Bawana_Spot!M82</f>
        <v>67.89</v>
      </c>
      <c r="O82" s="194">
        <f>PPCL_NG!T82+PPCL_Spot!T82+GT_NG!T82+GT_Spot!T82+Bawana_NG!T82+Bawana_RLNG!T82+Bawana_Spot!T82</f>
        <v>68.019154228855726</v>
      </c>
      <c r="P82" s="195">
        <f t="shared" si="10"/>
        <v>-0.12915422885572525</v>
      </c>
      <c r="Q82" s="195">
        <f t="shared" si="11"/>
        <v>-0.43999999999999773</v>
      </c>
    </row>
    <row r="83" spans="1:17">
      <c r="A83" s="34" t="s">
        <v>125</v>
      </c>
      <c r="B83" s="194">
        <f>PPCL_NG!I83+PPCL_Spot!I83+GT_NG!I83+GT_Spot!I83+Bawana_NG!I83+Bawana_RLNG!I83+Bawana_Spot!I83</f>
        <v>97.210000000000008</v>
      </c>
      <c r="C83" s="194">
        <f>PPCL_NG!P83+PPCL_Spot!P83+GT_NG!P83+GT_Spot!P83+Bawana_NG!P83+Bawana_RLNG!P83+Bawana_Spot!P83</f>
        <v>97.390733830845775</v>
      </c>
      <c r="D83" s="195">
        <f t="shared" si="6"/>
        <v>-0.18073383084576733</v>
      </c>
      <c r="E83" s="194">
        <f>PPCL_NG!J83+PPCL_Spot!J83+GT_NG!J83+GT_Spot!J83+Bawana_NG!J83+Bawana_RLNG!J83+Bawana_Spot!J83</f>
        <v>55.919999999999995</v>
      </c>
      <c r="F83" s="194">
        <f>PPCL_NG!Q83+PPCL_Spot!Q83+GT_NG!Q83+GT_Spot!Q83+Bawana_NG!Q83+Bawana_RLNG!Q83+Bawana_Spot!Q83</f>
        <v>56.023296019900492</v>
      </c>
      <c r="G83" s="195">
        <f t="shared" si="7"/>
        <v>-0.10329601990049753</v>
      </c>
      <c r="H83" s="194">
        <f>PPCL_NG!K83+PPCL_Spot!K83+GT_NG!K83+GT_Spot!K83+Bawana_NG!K83+Bawana_RLNG!K83+Bawana_Spot!K83</f>
        <v>5.84</v>
      </c>
      <c r="I83" s="194">
        <f>PPCL_NG!R83+PPCL_Spot!R83+GT_NG!R83+GT_Spot!R83+Bawana_NG!R83+Bawana_RLNG!R83+Bawana_Spot!R83</f>
        <v>5.84</v>
      </c>
      <c r="J83" s="195">
        <f t="shared" si="8"/>
        <v>0</v>
      </c>
      <c r="K83" s="194">
        <f>PPCL_NG!L83+PPCL_Spot!L83+GT_NG!L83+GT_Spot!L83+Bawana_NG!L83+Bawana_RLNG!L83+Bawana_Spot!L83</f>
        <v>21.560000000000002</v>
      </c>
      <c r="L83" s="194">
        <f>PPCL_NG!S83+PPCL_Spot!S83+GT_NG!S83+GT_Spot!S83+Bawana_NG!S83+Bawana_RLNG!S83+Bawana_Spot!S83</f>
        <v>21.58681592039801</v>
      </c>
      <c r="M83" s="195">
        <f t="shared" si="9"/>
        <v>-2.681592039800762E-2</v>
      </c>
      <c r="N83" s="194">
        <f>PPCL_NG!M83+PPCL_Spot!M83+GT_NG!M83+GT_Spot!M83+Bawana_NG!M83+Bawana_RLNG!M83+Bawana_Spot!M83</f>
        <v>67.89</v>
      </c>
      <c r="O83" s="194">
        <f>PPCL_NG!T83+PPCL_Spot!T83+GT_NG!T83+GT_Spot!T83+Bawana_NG!T83+Bawana_RLNG!T83+Bawana_Spot!T83</f>
        <v>68.019154228855726</v>
      </c>
      <c r="P83" s="195">
        <f t="shared" si="10"/>
        <v>-0.12915422885572525</v>
      </c>
      <c r="Q83" s="195">
        <f t="shared" si="11"/>
        <v>-0.43999999999999773</v>
      </c>
    </row>
    <row r="84" spans="1:17">
      <c r="A84" s="34" t="s">
        <v>126</v>
      </c>
      <c r="B84" s="194">
        <f>PPCL_NG!I84+PPCL_Spot!I84+GT_NG!I84+GT_Spot!I84+Bawana_NG!I84+Bawana_RLNG!I84+Bawana_Spot!I84</f>
        <v>97.210000000000008</v>
      </c>
      <c r="C84" s="194">
        <f>PPCL_NG!P84+PPCL_Spot!P84+GT_NG!P84+GT_Spot!P84+Bawana_NG!P84+Bawana_RLNG!P84+Bawana_Spot!P84</f>
        <v>97.390733830845775</v>
      </c>
      <c r="D84" s="195">
        <f t="shared" si="6"/>
        <v>-0.18073383084576733</v>
      </c>
      <c r="E84" s="194">
        <f>PPCL_NG!J84+PPCL_Spot!J84+GT_NG!J84+GT_Spot!J84+Bawana_NG!J84+Bawana_RLNG!J84+Bawana_Spot!J84</f>
        <v>55.919999999999995</v>
      </c>
      <c r="F84" s="194">
        <f>PPCL_NG!Q84+PPCL_Spot!Q84+GT_NG!Q84+GT_Spot!Q84+Bawana_NG!Q84+Bawana_RLNG!Q84+Bawana_Spot!Q84</f>
        <v>56.023296019900492</v>
      </c>
      <c r="G84" s="195">
        <f t="shared" si="7"/>
        <v>-0.10329601990049753</v>
      </c>
      <c r="H84" s="194">
        <f>PPCL_NG!K84+PPCL_Spot!K84+GT_NG!K84+GT_Spot!K84+Bawana_NG!K84+Bawana_RLNG!K84+Bawana_Spot!K84</f>
        <v>5.84</v>
      </c>
      <c r="I84" s="194">
        <f>PPCL_NG!R84+PPCL_Spot!R84+GT_NG!R84+GT_Spot!R84+Bawana_NG!R84+Bawana_RLNG!R84+Bawana_Spot!R84</f>
        <v>5.84</v>
      </c>
      <c r="J84" s="195">
        <f t="shared" si="8"/>
        <v>0</v>
      </c>
      <c r="K84" s="194">
        <f>PPCL_NG!L84+PPCL_Spot!L84+GT_NG!L84+GT_Spot!L84+Bawana_NG!L84+Bawana_RLNG!L84+Bawana_Spot!L84</f>
        <v>21.560000000000002</v>
      </c>
      <c r="L84" s="194">
        <f>PPCL_NG!S84+PPCL_Spot!S84+GT_NG!S84+GT_Spot!S84+Bawana_NG!S84+Bawana_RLNG!S84+Bawana_Spot!S84</f>
        <v>21.58681592039801</v>
      </c>
      <c r="M84" s="195">
        <f t="shared" si="9"/>
        <v>-2.681592039800762E-2</v>
      </c>
      <c r="N84" s="194">
        <f>PPCL_NG!M84+PPCL_Spot!M84+GT_NG!M84+GT_Spot!M84+Bawana_NG!M84+Bawana_RLNG!M84+Bawana_Spot!M84</f>
        <v>67.89</v>
      </c>
      <c r="O84" s="194">
        <f>PPCL_NG!T84+PPCL_Spot!T84+GT_NG!T84+GT_Spot!T84+Bawana_NG!T84+Bawana_RLNG!T84+Bawana_Spot!T84</f>
        <v>68.019154228855726</v>
      </c>
      <c r="P84" s="195">
        <f t="shared" si="10"/>
        <v>-0.12915422885572525</v>
      </c>
      <c r="Q84" s="195">
        <f t="shared" si="11"/>
        <v>-0.43999999999999773</v>
      </c>
    </row>
    <row r="85" spans="1:17">
      <c r="A85" s="34" t="s">
        <v>127</v>
      </c>
      <c r="B85" s="194">
        <f>PPCL_NG!I85+PPCL_Spot!I85+GT_NG!I85+GT_Spot!I85+Bawana_NG!I85+Bawana_RLNG!I85+Bawana_Spot!I85</f>
        <v>97.210000000000008</v>
      </c>
      <c r="C85" s="194">
        <f>PPCL_NG!P85+PPCL_Spot!P85+GT_NG!P85+GT_Spot!P85+Bawana_NG!P85+Bawana_RLNG!P85+Bawana_Spot!P85</f>
        <v>97.390733830845775</v>
      </c>
      <c r="D85" s="195">
        <f t="shared" si="6"/>
        <v>-0.18073383084576733</v>
      </c>
      <c r="E85" s="194">
        <f>PPCL_NG!J85+PPCL_Spot!J85+GT_NG!J85+GT_Spot!J85+Bawana_NG!J85+Bawana_RLNG!J85+Bawana_Spot!J85</f>
        <v>55.919999999999995</v>
      </c>
      <c r="F85" s="194">
        <f>PPCL_NG!Q85+PPCL_Spot!Q85+GT_NG!Q85+GT_Spot!Q85+Bawana_NG!Q85+Bawana_RLNG!Q85+Bawana_Spot!Q85</f>
        <v>56.023296019900492</v>
      </c>
      <c r="G85" s="195">
        <f t="shared" si="7"/>
        <v>-0.10329601990049753</v>
      </c>
      <c r="H85" s="194">
        <f>PPCL_NG!K85+PPCL_Spot!K85+GT_NG!K85+GT_Spot!K85+Bawana_NG!K85+Bawana_RLNG!K85+Bawana_Spot!K85</f>
        <v>5.84</v>
      </c>
      <c r="I85" s="194">
        <f>PPCL_NG!R85+PPCL_Spot!R85+GT_NG!R85+GT_Spot!R85+Bawana_NG!R85+Bawana_RLNG!R85+Bawana_Spot!R85</f>
        <v>5.84</v>
      </c>
      <c r="J85" s="195">
        <f t="shared" si="8"/>
        <v>0</v>
      </c>
      <c r="K85" s="194">
        <f>PPCL_NG!L85+PPCL_Spot!L85+GT_NG!L85+GT_Spot!L85+Bawana_NG!L85+Bawana_RLNG!L85+Bawana_Spot!L85</f>
        <v>21.560000000000002</v>
      </c>
      <c r="L85" s="194">
        <f>PPCL_NG!S85+PPCL_Spot!S85+GT_NG!S85+GT_Spot!S85+Bawana_NG!S85+Bawana_RLNG!S85+Bawana_Spot!S85</f>
        <v>21.58681592039801</v>
      </c>
      <c r="M85" s="195">
        <f t="shared" si="9"/>
        <v>-2.681592039800762E-2</v>
      </c>
      <c r="N85" s="194">
        <f>PPCL_NG!M85+PPCL_Spot!M85+GT_NG!M85+GT_Spot!M85+Bawana_NG!M85+Bawana_RLNG!M85+Bawana_Spot!M85</f>
        <v>67.89</v>
      </c>
      <c r="O85" s="194">
        <f>PPCL_NG!T85+PPCL_Spot!T85+GT_NG!T85+GT_Spot!T85+Bawana_NG!T85+Bawana_RLNG!T85+Bawana_Spot!T85</f>
        <v>68.019154228855726</v>
      </c>
      <c r="P85" s="195">
        <f t="shared" si="10"/>
        <v>-0.12915422885572525</v>
      </c>
      <c r="Q85" s="195">
        <f t="shared" si="11"/>
        <v>-0.43999999999999773</v>
      </c>
    </row>
    <row r="86" spans="1:17">
      <c r="A86" s="34" t="s">
        <v>128</v>
      </c>
      <c r="B86" s="194">
        <f>PPCL_NG!I86+PPCL_Spot!I86+GT_NG!I86+GT_Spot!I86+Bawana_NG!I86+Bawana_RLNG!I86+Bawana_Spot!I86</f>
        <v>97.210000000000008</v>
      </c>
      <c r="C86" s="194">
        <f>PPCL_NG!P86+PPCL_Spot!P86+GT_NG!P86+GT_Spot!P86+Bawana_NG!P86+Bawana_RLNG!P86+Bawana_Spot!P86</f>
        <v>97.390733830845775</v>
      </c>
      <c r="D86" s="195">
        <f t="shared" si="6"/>
        <v>-0.18073383084576733</v>
      </c>
      <c r="E86" s="194">
        <f>PPCL_NG!J86+PPCL_Spot!J86+GT_NG!J86+GT_Spot!J86+Bawana_NG!J86+Bawana_RLNG!J86+Bawana_Spot!J86</f>
        <v>55.919999999999995</v>
      </c>
      <c r="F86" s="194">
        <f>PPCL_NG!Q86+PPCL_Spot!Q86+GT_NG!Q86+GT_Spot!Q86+Bawana_NG!Q86+Bawana_RLNG!Q86+Bawana_Spot!Q86</f>
        <v>56.023296019900492</v>
      </c>
      <c r="G86" s="195">
        <f t="shared" si="7"/>
        <v>-0.10329601990049753</v>
      </c>
      <c r="H86" s="194">
        <f>PPCL_NG!K86+PPCL_Spot!K86+GT_NG!K86+GT_Spot!K86+Bawana_NG!K86+Bawana_RLNG!K86+Bawana_Spot!K86</f>
        <v>5.84</v>
      </c>
      <c r="I86" s="194">
        <f>PPCL_NG!R86+PPCL_Spot!R86+GT_NG!R86+GT_Spot!R86+Bawana_NG!R86+Bawana_RLNG!R86+Bawana_Spot!R86</f>
        <v>5.84</v>
      </c>
      <c r="J86" s="195">
        <f t="shared" si="8"/>
        <v>0</v>
      </c>
      <c r="K86" s="194">
        <f>PPCL_NG!L86+PPCL_Spot!L86+GT_NG!L86+GT_Spot!L86+Bawana_NG!L86+Bawana_RLNG!L86+Bawana_Spot!L86</f>
        <v>21.560000000000002</v>
      </c>
      <c r="L86" s="194">
        <f>PPCL_NG!S86+PPCL_Spot!S86+GT_NG!S86+GT_Spot!S86+Bawana_NG!S86+Bawana_RLNG!S86+Bawana_Spot!S86</f>
        <v>21.58681592039801</v>
      </c>
      <c r="M86" s="195">
        <f t="shared" si="9"/>
        <v>-2.681592039800762E-2</v>
      </c>
      <c r="N86" s="194">
        <f>PPCL_NG!M86+PPCL_Spot!M86+GT_NG!M86+GT_Spot!M86+Bawana_NG!M86+Bawana_RLNG!M86+Bawana_Spot!M86</f>
        <v>67.89</v>
      </c>
      <c r="O86" s="194">
        <f>PPCL_NG!T86+PPCL_Spot!T86+GT_NG!T86+GT_Spot!T86+Bawana_NG!T86+Bawana_RLNG!T86+Bawana_Spot!T86</f>
        <v>68.019154228855726</v>
      </c>
      <c r="P86" s="195">
        <f t="shared" si="10"/>
        <v>-0.12915422885572525</v>
      </c>
      <c r="Q86" s="195">
        <f t="shared" si="11"/>
        <v>-0.43999999999999773</v>
      </c>
    </row>
    <row r="87" spans="1:17">
      <c r="A87" s="34" t="s">
        <v>129</v>
      </c>
      <c r="B87" s="194">
        <f>PPCL_NG!I87+PPCL_Spot!I87+GT_NG!I87+GT_Spot!I87+Bawana_NG!I87+Bawana_RLNG!I87+Bawana_Spot!I87</f>
        <v>97.210000000000008</v>
      </c>
      <c r="C87" s="194">
        <f>PPCL_NG!P87+PPCL_Spot!P87+GT_NG!P87+GT_Spot!P87+Bawana_NG!P87+Bawana_RLNG!P87+Bawana_Spot!P87</f>
        <v>97.390733830845775</v>
      </c>
      <c r="D87" s="195">
        <f t="shared" si="6"/>
        <v>-0.18073383084576733</v>
      </c>
      <c r="E87" s="194">
        <f>PPCL_NG!J87+PPCL_Spot!J87+GT_NG!J87+GT_Spot!J87+Bawana_NG!J87+Bawana_RLNG!J87+Bawana_Spot!J87</f>
        <v>54.3</v>
      </c>
      <c r="F87" s="194">
        <f>PPCL_NG!Q87+PPCL_Spot!Q87+GT_NG!Q87+GT_Spot!Q87+Bawana_NG!Q87+Bawana_RLNG!Q87+Bawana_Spot!Q87</f>
        <v>54.403296019900495</v>
      </c>
      <c r="G87" s="195">
        <f t="shared" si="7"/>
        <v>-0.10329601990049753</v>
      </c>
      <c r="H87" s="194">
        <f>PPCL_NG!K87+PPCL_Spot!K87+GT_NG!K87+GT_Spot!K87+Bawana_NG!K87+Bawana_RLNG!K87+Bawana_Spot!K87</f>
        <v>5.84</v>
      </c>
      <c r="I87" s="194">
        <f>PPCL_NG!R87+PPCL_Spot!R87+GT_NG!R87+GT_Spot!R87+Bawana_NG!R87+Bawana_RLNG!R87+Bawana_Spot!R87</f>
        <v>5.84</v>
      </c>
      <c r="J87" s="195">
        <f t="shared" si="8"/>
        <v>0</v>
      </c>
      <c r="K87" s="194">
        <f>PPCL_NG!L87+PPCL_Spot!L87+GT_NG!L87+GT_Spot!L87+Bawana_NG!L87+Bawana_RLNG!L87+Bawana_Spot!L87</f>
        <v>20.91</v>
      </c>
      <c r="L87" s="194">
        <f>PPCL_NG!S87+PPCL_Spot!S87+GT_NG!S87+GT_Spot!S87+Bawana_NG!S87+Bawana_RLNG!S87+Bawana_Spot!S87</f>
        <v>20.936815920398008</v>
      </c>
      <c r="M87" s="195">
        <f t="shared" si="9"/>
        <v>-2.681592039800762E-2</v>
      </c>
      <c r="N87" s="194">
        <f>PPCL_NG!M87+PPCL_Spot!M87+GT_NG!M87+GT_Spot!M87+Bawana_NG!M87+Bawana_RLNG!M87+Bawana_Spot!M87</f>
        <v>65.930000000000007</v>
      </c>
      <c r="O87" s="194">
        <f>PPCL_NG!T87+PPCL_Spot!T87+GT_NG!T87+GT_Spot!T87+Bawana_NG!T87+Bawana_RLNG!T87+Bawana_Spot!T87</f>
        <v>66.059154228855718</v>
      </c>
      <c r="P87" s="195">
        <f t="shared" si="10"/>
        <v>-0.12915422885571104</v>
      </c>
      <c r="Q87" s="195">
        <f t="shared" si="11"/>
        <v>-0.43999999999998352</v>
      </c>
    </row>
    <row r="88" spans="1:17">
      <c r="A88" s="34" t="s">
        <v>130</v>
      </c>
      <c r="B88" s="194">
        <f>PPCL_NG!I88+PPCL_Spot!I88+GT_NG!I88+GT_Spot!I88+Bawana_NG!I88+Bawana_RLNG!I88+Bawana_Spot!I88</f>
        <v>97.210000000000008</v>
      </c>
      <c r="C88" s="194">
        <f>PPCL_NG!P88+PPCL_Spot!P88+GT_NG!P88+GT_Spot!P88+Bawana_NG!P88+Bawana_RLNG!P88+Bawana_Spot!P88</f>
        <v>97.390733830845775</v>
      </c>
      <c r="D88" s="195">
        <f t="shared" si="6"/>
        <v>-0.18073383084576733</v>
      </c>
      <c r="E88" s="194">
        <f>PPCL_NG!J88+PPCL_Spot!J88+GT_NG!J88+GT_Spot!J88+Bawana_NG!J88+Bawana_RLNG!J88+Bawana_Spot!J88</f>
        <v>54.3</v>
      </c>
      <c r="F88" s="194">
        <f>PPCL_NG!Q88+PPCL_Spot!Q88+GT_NG!Q88+GT_Spot!Q88+Bawana_NG!Q88+Bawana_RLNG!Q88+Bawana_Spot!Q88</f>
        <v>54.403296019900495</v>
      </c>
      <c r="G88" s="195">
        <f t="shared" si="7"/>
        <v>-0.10329601990049753</v>
      </c>
      <c r="H88" s="194">
        <f>PPCL_NG!K88+PPCL_Spot!K88+GT_NG!K88+GT_Spot!K88+Bawana_NG!K88+Bawana_RLNG!K88+Bawana_Spot!K88</f>
        <v>5.84</v>
      </c>
      <c r="I88" s="194">
        <f>PPCL_NG!R88+PPCL_Spot!R88+GT_NG!R88+GT_Spot!R88+Bawana_NG!R88+Bawana_RLNG!R88+Bawana_Spot!R88</f>
        <v>5.84</v>
      </c>
      <c r="J88" s="195">
        <f t="shared" si="8"/>
        <v>0</v>
      </c>
      <c r="K88" s="194">
        <f>PPCL_NG!L88+PPCL_Spot!L88+GT_NG!L88+GT_Spot!L88+Bawana_NG!L88+Bawana_RLNG!L88+Bawana_Spot!L88</f>
        <v>20.91</v>
      </c>
      <c r="L88" s="194">
        <f>PPCL_NG!S88+PPCL_Spot!S88+GT_NG!S88+GT_Spot!S88+Bawana_NG!S88+Bawana_RLNG!S88+Bawana_Spot!S88</f>
        <v>20.936815920398008</v>
      </c>
      <c r="M88" s="195">
        <f t="shared" si="9"/>
        <v>-2.681592039800762E-2</v>
      </c>
      <c r="N88" s="194">
        <f>PPCL_NG!M88+PPCL_Spot!M88+GT_NG!M88+GT_Spot!M88+Bawana_NG!M88+Bawana_RLNG!M88+Bawana_Spot!M88</f>
        <v>65.930000000000007</v>
      </c>
      <c r="O88" s="194">
        <f>PPCL_NG!T88+PPCL_Spot!T88+GT_NG!T88+GT_Spot!T88+Bawana_NG!T88+Bawana_RLNG!T88+Bawana_Spot!T88</f>
        <v>66.059154228855718</v>
      </c>
      <c r="P88" s="195">
        <f t="shared" si="10"/>
        <v>-0.12915422885571104</v>
      </c>
      <c r="Q88" s="195">
        <f t="shared" si="11"/>
        <v>-0.43999999999998352</v>
      </c>
    </row>
    <row r="89" spans="1:17">
      <c r="A89" s="34" t="s">
        <v>131</v>
      </c>
      <c r="B89" s="194">
        <f>PPCL_NG!I89+PPCL_Spot!I89+GT_NG!I89+GT_Spot!I89+Bawana_NG!I89+Bawana_RLNG!I89+Bawana_Spot!I89</f>
        <v>97.210000000000008</v>
      </c>
      <c r="C89" s="194">
        <f>PPCL_NG!P89+PPCL_Spot!P89+GT_NG!P89+GT_Spot!P89+Bawana_NG!P89+Bawana_RLNG!P89+Bawana_Spot!P89</f>
        <v>97.390733830845775</v>
      </c>
      <c r="D89" s="195">
        <f t="shared" si="6"/>
        <v>-0.18073383084576733</v>
      </c>
      <c r="E89" s="194">
        <f>PPCL_NG!J89+PPCL_Spot!J89+GT_NG!J89+GT_Spot!J89+Bawana_NG!J89+Bawana_RLNG!J89+Bawana_Spot!J89</f>
        <v>54.3</v>
      </c>
      <c r="F89" s="194">
        <f>PPCL_NG!Q89+PPCL_Spot!Q89+GT_NG!Q89+GT_Spot!Q89+Bawana_NG!Q89+Bawana_RLNG!Q89+Bawana_Spot!Q89</f>
        <v>54.403296019900495</v>
      </c>
      <c r="G89" s="195">
        <f t="shared" si="7"/>
        <v>-0.10329601990049753</v>
      </c>
      <c r="H89" s="194">
        <f>PPCL_NG!K89+PPCL_Spot!K89+GT_NG!K89+GT_Spot!K89+Bawana_NG!K89+Bawana_RLNG!K89+Bawana_Spot!K89</f>
        <v>5.84</v>
      </c>
      <c r="I89" s="194">
        <f>PPCL_NG!R89+PPCL_Spot!R89+GT_NG!R89+GT_Spot!R89+Bawana_NG!R89+Bawana_RLNG!R89+Bawana_Spot!R89</f>
        <v>5.84</v>
      </c>
      <c r="J89" s="195">
        <f t="shared" si="8"/>
        <v>0</v>
      </c>
      <c r="K89" s="194">
        <f>PPCL_NG!L89+PPCL_Spot!L89+GT_NG!L89+GT_Spot!L89+Bawana_NG!L89+Bawana_RLNG!L89+Bawana_Spot!L89</f>
        <v>20.91</v>
      </c>
      <c r="L89" s="194">
        <f>PPCL_NG!S89+PPCL_Spot!S89+GT_NG!S89+GT_Spot!S89+Bawana_NG!S89+Bawana_RLNG!S89+Bawana_Spot!S89</f>
        <v>20.936815920398008</v>
      </c>
      <c r="M89" s="195">
        <f t="shared" si="9"/>
        <v>-2.681592039800762E-2</v>
      </c>
      <c r="N89" s="194">
        <f>PPCL_NG!M89+PPCL_Spot!M89+GT_NG!M89+GT_Spot!M89+Bawana_NG!M89+Bawana_RLNG!M89+Bawana_Spot!M89</f>
        <v>65.930000000000007</v>
      </c>
      <c r="O89" s="194">
        <f>PPCL_NG!T89+PPCL_Spot!T89+GT_NG!T89+GT_Spot!T89+Bawana_NG!T89+Bawana_RLNG!T89+Bawana_Spot!T89</f>
        <v>66.059154228855718</v>
      </c>
      <c r="P89" s="195">
        <f t="shared" si="10"/>
        <v>-0.12915422885571104</v>
      </c>
      <c r="Q89" s="195">
        <f t="shared" si="11"/>
        <v>-0.43999999999998352</v>
      </c>
    </row>
    <row r="90" spans="1:17">
      <c r="A90" s="34" t="s">
        <v>132</v>
      </c>
      <c r="B90" s="194">
        <f>PPCL_NG!I90+PPCL_Spot!I90+GT_NG!I90+GT_Spot!I90+Bawana_NG!I90+Bawana_RLNG!I90+Bawana_Spot!I90</f>
        <v>97.210000000000008</v>
      </c>
      <c r="C90" s="194">
        <f>PPCL_NG!P90+PPCL_Spot!P90+GT_NG!P90+GT_Spot!P90+Bawana_NG!P90+Bawana_RLNG!P90+Bawana_Spot!P90</f>
        <v>97.390733830845775</v>
      </c>
      <c r="D90" s="195">
        <f t="shared" si="6"/>
        <v>-0.18073383084576733</v>
      </c>
      <c r="E90" s="194">
        <f>PPCL_NG!J90+PPCL_Spot!J90+GT_NG!J90+GT_Spot!J90+Bawana_NG!J90+Bawana_RLNG!J90+Bawana_Spot!J90</f>
        <v>54.3</v>
      </c>
      <c r="F90" s="194">
        <f>PPCL_NG!Q90+PPCL_Spot!Q90+GT_NG!Q90+GT_Spot!Q90+Bawana_NG!Q90+Bawana_RLNG!Q90+Bawana_Spot!Q90</f>
        <v>54.403296019900495</v>
      </c>
      <c r="G90" s="195">
        <f t="shared" si="7"/>
        <v>-0.10329601990049753</v>
      </c>
      <c r="H90" s="194">
        <f>PPCL_NG!K90+PPCL_Spot!K90+GT_NG!K90+GT_Spot!K90+Bawana_NG!K90+Bawana_RLNG!K90+Bawana_Spot!K90</f>
        <v>5.84</v>
      </c>
      <c r="I90" s="194">
        <f>PPCL_NG!R90+PPCL_Spot!R90+GT_NG!R90+GT_Spot!R90+Bawana_NG!R90+Bawana_RLNG!R90+Bawana_Spot!R90</f>
        <v>5.84</v>
      </c>
      <c r="J90" s="195">
        <f t="shared" si="8"/>
        <v>0</v>
      </c>
      <c r="K90" s="194">
        <f>PPCL_NG!L90+PPCL_Spot!L90+GT_NG!L90+GT_Spot!L90+Bawana_NG!L90+Bawana_RLNG!L90+Bawana_Spot!L90</f>
        <v>20.91</v>
      </c>
      <c r="L90" s="194">
        <f>PPCL_NG!S90+PPCL_Spot!S90+GT_NG!S90+GT_Spot!S90+Bawana_NG!S90+Bawana_RLNG!S90+Bawana_Spot!S90</f>
        <v>20.936815920398008</v>
      </c>
      <c r="M90" s="195">
        <f t="shared" si="9"/>
        <v>-2.681592039800762E-2</v>
      </c>
      <c r="N90" s="194">
        <f>PPCL_NG!M90+PPCL_Spot!M90+GT_NG!M90+GT_Spot!M90+Bawana_NG!M90+Bawana_RLNG!M90+Bawana_Spot!M90</f>
        <v>65.930000000000007</v>
      </c>
      <c r="O90" s="194">
        <f>PPCL_NG!T90+PPCL_Spot!T90+GT_NG!T90+GT_Spot!T90+Bawana_NG!T90+Bawana_RLNG!T90+Bawana_Spot!T90</f>
        <v>66.059154228855718</v>
      </c>
      <c r="P90" s="195">
        <f t="shared" si="10"/>
        <v>-0.12915422885571104</v>
      </c>
      <c r="Q90" s="195">
        <f t="shared" si="11"/>
        <v>-0.43999999999998352</v>
      </c>
    </row>
    <row r="91" spans="1:17">
      <c r="A91" s="34" t="s">
        <v>133</v>
      </c>
      <c r="B91" s="194">
        <f>PPCL_NG!I91+PPCL_Spot!I91+GT_NG!I91+GT_Spot!I91+Bawana_NG!I91+Bawana_RLNG!I91+Bawana_Spot!I91</f>
        <v>97.210000000000008</v>
      </c>
      <c r="C91" s="194">
        <f>PPCL_NG!P91+PPCL_Spot!P91+GT_NG!P91+GT_Spot!P91+Bawana_NG!P91+Bawana_RLNG!P91+Bawana_Spot!P91</f>
        <v>97.390733830845775</v>
      </c>
      <c r="D91" s="195">
        <f t="shared" si="6"/>
        <v>-0.18073383084576733</v>
      </c>
      <c r="E91" s="194">
        <f>PPCL_NG!J91+PPCL_Spot!J91+GT_NG!J91+GT_Spot!J91+Bawana_NG!J91+Bawana_RLNG!J91+Bawana_Spot!J91</f>
        <v>55.919999999999995</v>
      </c>
      <c r="F91" s="194">
        <f>PPCL_NG!Q91+PPCL_Spot!Q91+GT_NG!Q91+GT_Spot!Q91+Bawana_NG!Q91+Bawana_RLNG!Q91+Bawana_Spot!Q91</f>
        <v>56.023296019900492</v>
      </c>
      <c r="G91" s="195">
        <f t="shared" si="7"/>
        <v>-0.10329601990049753</v>
      </c>
      <c r="H91" s="194">
        <f>PPCL_NG!K91+PPCL_Spot!K91+GT_NG!K91+GT_Spot!K91+Bawana_NG!K91+Bawana_RLNG!K91+Bawana_Spot!K91</f>
        <v>5.84</v>
      </c>
      <c r="I91" s="194">
        <f>PPCL_NG!R91+PPCL_Spot!R91+GT_NG!R91+GT_Spot!R91+Bawana_NG!R91+Bawana_RLNG!R91+Bawana_Spot!R91</f>
        <v>5.84</v>
      </c>
      <c r="J91" s="195">
        <f t="shared" si="8"/>
        <v>0</v>
      </c>
      <c r="K91" s="194">
        <f>PPCL_NG!L91+PPCL_Spot!L91+GT_NG!L91+GT_Spot!L91+Bawana_NG!L91+Bawana_RLNG!L91+Bawana_Spot!L91</f>
        <v>21.560000000000002</v>
      </c>
      <c r="L91" s="194">
        <f>PPCL_NG!S91+PPCL_Spot!S91+GT_NG!S91+GT_Spot!S91+Bawana_NG!S91+Bawana_RLNG!S91+Bawana_Spot!S91</f>
        <v>21.58681592039801</v>
      </c>
      <c r="M91" s="195">
        <f t="shared" si="9"/>
        <v>-2.681592039800762E-2</v>
      </c>
      <c r="N91" s="194">
        <f>PPCL_NG!M91+PPCL_Spot!M91+GT_NG!M91+GT_Spot!M91+Bawana_NG!M91+Bawana_RLNG!M91+Bawana_Spot!M91</f>
        <v>67.89</v>
      </c>
      <c r="O91" s="194">
        <f>PPCL_NG!T91+PPCL_Spot!T91+GT_NG!T91+GT_Spot!T91+Bawana_NG!T91+Bawana_RLNG!T91+Bawana_Spot!T91</f>
        <v>68.019154228855726</v>
      </c>
      <c r="P91" s="195">
        <f t="shared" si="10"/>
        <v>-0.12915422885572525</v>
      </c>
      <c r="Q91" s="195">
        <f t="shared" si="11"/>
        <v>-0.43999999999999773</v>
      </c>
    </row>
    <row r="92" spans="1:17">
      <c r="A92" s="34" t="s">
        <v>134</v>
      </c>
      <c r="B92" s="194">
        <f>PPCL_NG!I92+PPCL_Spot!I92+GT_NG!I92+GT_Spot!I92+Bawana_NG!I92+Bawana_RLNG!I92+Bawana_Spot!I92</f>
        <v>97.210000000000008</v>
      </c>
      <c r="C92" s="194">
        <f>PPCL_NG!P92+PPCL_Spot!P92+GT_NG!P92+GT_Spot!P92+Bawana_NG!P92+Bawana_RLNG!P92+Bawana_Spot!P92</f>
        <v>97.390733830845775</v>
      </c>
      <c r="D92" s="195">
        <f t="shared" si="6"/>
        <v>-0.18073383084576733</v>
      </c>
      <c r="E92" s="194">
        <f>PPCL_NG!J92+PPCL_Spot!J92+GT_NG!J92+GT_Spot!J92+Bawana_NG!J92+Bawana_RLNG!J92+Bawana_Spot!J92</f>
        <v>55.919999999999995</v>
      </c>
      <c r="F92" s="194">
        <f>PPCL_NG!Q92+PPCL_Spot!Q92+GT_NG!Q92+GT_Spot!Q92+Bawana_NG!Q92+Bawana_RLNG!Q92+Bawana_Spot!Q92</f>
        <v>56.023296019900492</v>
      </c>
      <c r="G92" s="195">
        <f t="shared" si="7"/>
        <v>-0.10329601990049753</v>
      </c>
      <c r="H92" s="194">
        <f>PPCL_NG!K92+PPCL_Spot!K92+GT_NG!K92+GT_Spot!K92+Bawana_NG!K92+Bawana_RLNG!K92+Bawana_Spot!K92</f>
        <v>5.84</v>
      </c>
      <c r="I92" s="194">
        <f>PPCL_NG!R92+PPCL_Spot!R92+GT_NG!R92+GT_Spot!R92+Bawana_NG!R92+Bawana_RLNG!R92+Bawana_Spot!R92</f>
        <v>5.84</v>
      </c>
      <c r="J92" s="195">
        <f t="shared" si="8"/>
        <v>0</v>
      </c>
      <c r="K92" s="194">
        <f>PPCL_NG!L92+PPCL_Spot!L92+GT_NG!L92+GT_Spot!L92+Bawana_NG!L92+Bawana_RLNG!L92+Bawana_Spot!L92</f>
        <v>21.560000000000002</v>
      </c>
      <c r="L92" s="194">
        <f>PPCL_NG!S92+PPCL_Spot!S92+GT_NG!S92+GT_Spot!S92+Bawana_NG!S92+Bawana_RLNG!S92+Bawana_Spot!S92</f>
        <v>21.58681592039801</v>
      </c>
      <c r="M92" s="195">
        <f t="shared" si="9"/>
        <v>-2.681592039800762E-2</v>
      </c>
      <c r="N92" s="194">
        <f>PPCL_NG!M92+PPCL_Spot!M92+GT_NG!M92+GT_Spot!M92+Bawana_NG!M92+Bawana_RLNG!M92+Bawana_Spot!M92</f>
        <v>67.89</v>
      </c>
      <c r="O92" s="194">
        <f>PPCL_NG!T92+PPCL_Spot!T92+GT_NG!T92+GT_Spot!T92+Bawana_NG!T92+Bawana_RLNG!T92+Bawana_Spot!T92</f>
        <v>68.019154228855726</v>
      </c>
      <c r="P92" s="195">
        <f t="shared" si="10"/>
        <v>-0.12915422885572525</v>
      </c>
      <c r="Q92" s="195">
        <f t="shared" si="11"/>
        <v>-0.43999999999999773</v>
      </c>
    </row>
    <row r="93" spans="1:17">
      <c r="A93" s="34" t="s">
        <v>135</v>
      </c>
      <c r="B93" s="194">
        <f>PPCL_NG!I93+PPCL_Spot!I93+GT_NG!I93+GT_Spot!I93+Bawana_NG!I93+Bawana_RLNG!I93+Bawana_Spot!I93</f>
        <v>97.210000000000008</v>
      </c>
      <c r="C93" s="194">
        <f>PPCL_NG!P93+PPCL_Spot!P93+GT_NG!P93+GT_Spot!P93+Bawana_NG!P93+Bawana_RLNG!P93+Bawana_Spot!P93</f>
        <v>97.390733830845775</v>
      </c>
      <c r="D93" s="195">
        <f t="shared" si="6"/>
        <v>-0.18073383084576733</v>
      </c>
      <c r="E93" s="194">
        <f>PPCL_NG!J93+PPCL_Spot!J93+GT_NG!J93+GT_Spot!J93+Bawana_NG!J93+Bawana_RLNG!J93+Bawana_Spot!J93</f>
        <v>55.919999999999995</v>
      </c>
      <c r="F93" s="194">
        <f>PPCL_NG!Q93+PPCL_Spot!Q93+GT_NG!Q93+GT_Spot!Q93+Bawana_NG!Q93+Bawana_RLNG!Q93+Bawana_Spot!Q93</f>
        <v>56.023296019900492</v>
      </c>
      <c r="G93" s="195">
        <f t="shared" si="7"/>
        <v>-0.10329601990049753</v>
      </c>
      <c r="H93" s="194">
        <f>PPCL_NG!K93+PPCL_Spot!K93+GT_NG!K93+GT_Spot!K93+Bawana_NG!K93+Bawana_RLNG!K93+Bawana_Spot!K93</f>
        <v>5.84</v>
      </c>
      <c r="I93" s="194">
        <f>PPCL_NG!R93+PPCL_Spot!R93+GT_NG!R93+GT_Spot!R93+Bawana_NG!R93+Bawana_RLNG!R93+Bawana_Spot!R93</f>
        <v>5.84</v>
      </c>
      <c r="J93" s="195">
        <f t="shared" si="8"/>
        <v>0</v>
      </c>
      <c r="K93" s="194">
        <f>PPCL_NG!L93+PPCL_Spot!L93+GT_NG!L93+GT_Spot!L93+Bawana_NG!L93+Bawana_RLNG!L93+Bawana_Spot!L93</f>
        <v>21.560000000000002</v>
      </c>
      <c r="L93" s="194">
        <f>PPCL_NG!S93+PPCL_Spot!S93+GT_NG!S93+GT_Spot!S93+Bawana_NG!S93+Bawana_RLNG!S93+Bawana_Spot!S93</f>
        <v>21.58681592039801</v>
      </c>
      <c r="M93" s="195">
        <f t="shared" si="9"/>
        <v>-2.681592039800762E-2</v>
      </c>
      <c r="N93" s="194">
        <f>PPCL_NG!M93+PPCL_Spot!M93+GT_NG!M93+GT_Spot!M93+Bawana_NG!M93+Bawana_RLNG!M93+Bawana_Spot!M93</f>
        <v>67.89</v>
      </c>
      <c r="O93" s="194">
        <f>PPCL_NG!T93+PPCL_Spot!T93+GT_NG!T93+GT_Spot!T93+Bawana_NG!T93+Bawana_RLNG!T93+Bawana_Spot!T93</f>
        <v>68.019154228855726</v>
      </c>
      <c r="P93" s="195">
        <f t="shared" si="10"/>
        <v>-0.12915422885572525</v>
      </c>
      <c r="Q93" s="195">
        <f t="shared" si="11"/>
        <v>-0.43999999999999773</v>
      </c>
    </row>
    <row r="94" spans="1:17">
      <c r="A94" s="34" t="s">
        <v>136</v>
      </c>
      <c r="B94" s="194">
        <f>PPCL_NG!I94+PPCL_Spot!I94+GT_NG!I94+GT_Spot!I94+Bawana_NG!I94+Bawana_RLNG!I94+Bawana_Spot!I94</f>
        <v>97.210000000000008</v>
      </c>
      <c r="C94" s="194">
        <f>PPCL_NG!P94+PPCL_Spot!P94+GT_NG!P94+GT_Spot!P94+Bawana_NG!P94+Bawana_RLNG!P94+Bawana_Spot!P94</f>
        <v>97.390733830845775</v>
      </c>
      <c r="D94" s="195">
        <f t="shared" si="6"/>
        <v>-0.18073383084576733</v>
      </c>
      <c r="E94" s="194">
        <f>PPCL_NG!J94+PPCL_Spot!J94+GT_NG!J94+GT_Spot!J94+Bawana_NG!J94+Bawana_RLNG!J94+Bawana_Spot!J94</f>
        <v>55.919999999999995</v>
      </c>
      <c r="F94" s="194">
        <f>PPCL_NG!Q94+PPCL_Spot!Q94+GT_NG!Q94+GT_Spot!Q94+Bawana_NG!Q94+Bawana_RLNG!Q94+Bawana_Spot!Q94</f>
        <v>56.023296019900492</v>
      </c>
      <c r="G94" s="195">
        <f t="shared" si="7"/>
        <v>-0.10329601990049753</v>
      </c>
      <c r="H94" s="194">
        <f>PPCL_NG!K94+PPCL_Spot!K94+GT_NG!K94+GT_Spot!K94+Bawana_NG!K94+Bawana_RLNG!K94+Bawana_Spot!K94</f>
        <v>5.84</v>
      </c>
      <c r="I94" s="194">
        <f>PPCL_NG!R94+PPCL_Spot!R94+GT_NG!R94+GT_Spot!R94+Bawana_NG!R94+Bawana_RLNG!R94+Bawana_Spot!R94</f>
        <v>5.84</v>
      </c>
      <c r="J94" s="195">
        <f t="shared" si="8"/>
        <v>0</v>
      </c>
      <c r="K94" s="194">
        <f>PPCL_NG!L94+PPCL_Spot!L94+GT_NG!L94+GT_Spot!L94+Bawana_NG!L94+Bawana_RLNG!L94+Bawana_Spot!L94</f>
        <v>21.560000000000002</v>
      </c>
      <c r="L94" s="194">
        <f>PPCL_NG!S94+PPCL_Spot!S94+GT_NG!S94+GT_Spot!S94+Bawana_NG!S94+Bawana_RLNG!S94+Bawana_Spot!S94</f>
        <v>21.58681592039801</v>
      </c>
      <c r="M94" s="195">
        <f t="shared" si="9"/>
        <v>-2.681592039800762E-2</v>
      </c>
      <c r="N94" s="194">
        <f>PPCL_NG!M94+PPCL_Spot!M94+GT_NG!M94+GT_Spot!M94+Bawana_NG!M94+Bawana_RLNG!M94+Bawana_Spot!M94</f>
        <v>67.89</v>
      </c>
      <c r="O94" s="194">
        <f>PPCL_NG!T94+PPCL_Spot!T94+GT_NG!T94+GT_Spot!T94+Bawana_NG!T94+Bawana_RLNG!T94+Bawana_Spot!T94</f>
        <v>68.019154228855726</v>
      </c>
      <c r="P94" s="195">
        <f t="shared" si="10"/>
        <v>-0.12915422885572525</v>
      </c>
      <c r="Q94" s="195">
        <f t="shared" si="11"/>
        <v>-0.43999999999999773</v>
      </c>
    </row>
    <row r="95" spans="1:17">
      <c r="A95" s="34" t="s">
        <v>137</v>
      </c>
      <c r="B95" s="194">
        <f>PPCL_NG!I95+PPCL_Spot!I95+GT_NG!I95+GT_Spot!I95+Bawana_NG!I95+Bawana_RLNG!I95+Bawana_Spot!I95</f>
        <v>97.61</v>
      </c>
      <c r="C95" s="194">
        <f>PPCL_NG!P95+PPCL_Spot!P95+GT_NG!P95+GT_Spot!P95+Bawana_NG!P95+Bawana_RLNG!P95+Bawana_Spot!P95</f>
        <v>97.803078780561421</v>
      </c>
      <c r="D95" s="195">
        <f t="shared" si="6"/>
        <v>-0.19307878056142158</v>
      </c>
      <c r="E95" s="194">
        <f>PPCL_NG!J95+PPCL_Spot!J95+GT_NG!J95+GT_Spot!J95+Bawana_NG!J95+Bawana_RLNG!J95+Bawana_Spot!J95</f>
        <v>56.15</v>
      </c>
      <c r="F95" s="194">
        <f>PPCL_NG!Q95+PPCL_Spot!Q95+GT_NG!Q95+GT_Spot!Q95+Bawana_NG!Q95+Bawana_RLNG!Q95+Bawana_Spot!Q95</f>
        <v>56.260371264714756</v>
      </c>
      <c r="G95" s="195">
        <f t="shared" si="7"/>
        <v>-0.11037126471475744</v>
      </c>
      <c r="H95" s="194">
        <f>PPCL_NG!K95+PPCL_Spot!K95+GT_NG!K95+GT_Spot!K95+Bawana_NG!K95+Bawana_RLNG!K95+Bawana_Spot!K95</f>
        <v>5.84</v>
      </c>
      <c r="I95" s="194">
        <f>PPCL_NG!R95+PPCL_Spot!R95+GT_NG!R95+GT_Spot!R95+Bawana_NG!R95+Bawana_RLNG!R95+Bawana_Spot!R95</f>
        <v>5.84</v>
      </c>
      <c r="J95" s="195">
        <f t="shared" si="8"/>
        <v>0</v>
      </c>
      <c r="K95" s="194">
        <f>PPCL_NG!L95+PPCL_Spot!L95+GT_NG!L95+GT_Spot!L95+Bawana_NG!L95+Bawana_RLNG!L95+Bawana_Spot!L95</f>
        <v>21.62</v>
      </c>
      <c r="L95" s="194">
        <f>PPCL_NG!S95+PPCL_Spot!S95+GT_NG!S95+GT_Spot!S95+Bawana_NG!S95+Bawana_RLNG!S95+Bawana_Spot!S95</f>
        <v>21.648656806519771</v>
      </c>
      <c r="M95" s="195">
        <f t="shared" si="9"/>
        <v>-2.8656806519769873E-2</v>
      </c>
      <c r="N95" s="194">
        <f>PPCL_NG!M95+PPCL_Spot!M95+GT_NG!M95+GT_Spot!M95+Bawana_NG!M95+Bawana_RLNG!M95+Bawana_Spot!M95</f>
        <v>68.17</v>
      </c>
      <c r="O95" s="194">
        <f>PPCL_NG!T95+PPCL_Spot!T95+GT_NG!T95+GT_Spot!T95+Bawana_NG!T95+Bawana_RLNG!T95+Bawana_Spot!T95</f>
        <v>68.307893148204045</v>
      </c>
      <c r="P95" s="195">
        <f t="shared" si="10"/>
        <v>-0.13789314820404286</v>
      </c>
      <c r="Q95" s="195">
        <f t="shared" si="11"/>
        <v>-0.46999999999999176</v>
      </c>
    </row>
    <row r="96" spans="1:17">
      <c r="A96" s="34" t="s">
        <v>138</v>
      </c>
      <c r="B96" s="194">
        <f>PPCL_NG!I96+PPCL_Spot!I96+GT_NG!I96+GT_Spot!I96+Bawana_NG!I96+Bawana_RLNG!I96+Bawana_Spot!I96</f>
        <v>97.61</v>
      </c>
      <c r="C96" s="194">
        <f>PPCL_NG!P96+PPCL_Spot!P96+GT_NG!P96+GT_Spot!P96+Bawana_NG!P96+Bawana_RLNG!P96+Bawana_Spot!P96</f>
        <v>97.803078780561421</v>
      </c>
      <c r="D96" s="195">
        <f t="shared" si="6"/>
        <v>-0.19307878056142158</v>
      </c>
      <c r="E96" s="194">
        <f>PPCL_NG!J96+PPCL_Spot!J96+GT_NG!J96+GT_Spot!J96+Bawana_NG!J96+Bawana_RLNG!J96+Bawana_Spot!J96</f>
        <v>56.15</v>
      </c>
      <c r="F96" s="194">
        <f>PPCL_NG!Q96+PPCL_Spot!Q96+GT_NG!Q96+GT_Spot!Q96+Bawana_NG!Q96+Bawana_RLNG!Q96+Bawana_Spot!Q96</f>
        <v>56.260371264714756</v>
      </c>
      <c r="G96" s="195">
        <f t="shared" si="7"/>
        <v>-0.11037126471475744</v>
      </c>
      <c r="H96" s="194">
        <f>PPCL_NG!K96+PPCL_Spot!K96+GT_NG!K96+GT_Spot!K96+Bawana_NG!K96+Bawana_RLNG!K96+Bawana_Spot!K96</f>
        <v>5.84</v>
      </c>
      <c r="I96" s="194">
        <f>PPCL_NG!R96+PPCL_Spot!R96+GT_NG!R96+GT_Spot!R96+Bawana_NG!R96+Bawana_RLNG!R96+Bawana_Spot!R96</f>
        <v>5.84</v>
      </c>
      <c r="J96" s="195">
        <f t="shared" si="8"/>
        <v>0</v>
      </c>
      <c r="K96" s="194">
        <f>PPCL_NG!L96+PPCL_Spot!L96+GT_NG!L96+GT_Spot!L96+Bawana_NG!L96+Bawana_RLNG!L96+Bawana_Spot!L96</f>
        <v>21.62</v>
      </c>
      <c r="L96" s="194">
        <f>PPCL_NG!S96+PPCL_Spot!S96+GT_NG!S96+GT_Spot!S96+Bawana_NG!S96+Bawana_RLNG!S96+Bawana_Spot!S96</f>
        <v>21.648656806519771</v>
      </c>
      <c r="M96" s="195">
        <f t="shared" si="9"/>
        <v>-2.8656806519769873E-2</v>
      </c>
      <c r="N96" s="194">
        <f>PPCL_NG!M96+PPCL_Spot!M96+GT_NG!M96+GT_Spot!M96+Bawana_NG!M96+Bawana_RLNG!M96+Bawana_Spot!M96</f>
        <v>68.17</v>
      </c>
      <c r="O96" s="194">
        <f>PPCL_NG!T96+PPCL_Spot!T96+GT_NG!T96+GT_Spot!T96+Bawana_NG!T96+Bawana_RLNG!T96+Bawana_Spot!T96</f>
        <v>68.307893148204045</v>
      </c>
      <c r="P96" s="195">
        <f t="shared" si="10"/>
        <v>-0.13789314820404286</v>
      </c>
      <c r="Q96" s="195">
        <f t="shared" si="11"/>
        <v>-0.46999999999999176</v>
      </c>
    </row>
    <row r="97" spans="1:17">
      <c r="A97" s="34" t="s">
        <v>139</v>
      </c>
      <c r="B97" s="194">
        <f>PPCL_NG!I97+PPCL_Spot!I97+GT_NG!I97+GT_Spot!I97+Bawana_NG!I97+Bawana_RLNG!I97+Bawana_Spot!I97</f>
        <v>97.61</v>
      </c>
      <c r="C97" s="194">
        <f>PPCL_NG!P97+PPCL_Spot!P97+GT_NG!P97+GT_Spot!P97+Bawana_NG!P97+Bawana_RLNG!P97+Bawana_Spot!P97</f>
        <v>97.803078780561421</v>
      </c>
      <c r="D97" s="195">
        <f t="shared" si="6"/>
        <v>-0.19307878056142158</v>
      </c>
      <c r="E97" s="194">
        <f>PPCL_NG!J97+PPCL_Spot!J97+GT_NG!J97+GT_Spot!J97+Bawana_NG!J97+Bawana_RLNG!J97+Bawana_Spot!J97</f>
        <v>56.15</v>
      </c>
      <c r="F97" s="194">
        <f>PPCL_NG!Q97+PPCL_Spot!Q97+GT_NG!Q97+GT_Spot!Q97+Bawana_NG!Q97+Bawana_RLNG!Q97+Bawana_Spot!Q97</f>
        <v>56.260371264714756</v>
      </c>
      <c r="G97" s="195">
        <f t="shared" si="7"/>
        <v>-0.11037126471475744</v>
      </c>
      <c r="H97" s="194">
        <f>PPCL_NG!K97+PPCL_Spot!K97+GT_NG!K97+GT_Spot!K97+Bawana_NG!K97+Bawana_RLNG!K97+Bawana_Spot!K97</f>
        <v>5.84</v>
      </c>
      <c r="I97" s="194">
        <f>PPCL_NG!R97+PPCL_Spot!R97+GT_NG!R97+GT_Spot!R97+Bawana_NG!R97+Bawana_RLNG!R97+Bawana_Spot!R97</f>
        <v>5.84</v>
      </c>
      <c r="J97" s="195">
        <f t="shared" si="8"/>
        <v>0</v>
      </c>
      <c r="K97" s="194">
        <f>PPCL_NG!L97+PPCL_Spot!L97+GT_NG!L97+GT_Spot!L97+Bawana_NG!L97+Bawana_RLNG!L97+Bawana_Spot!L97</f>
        <v>21.62</v>
      </c>
      <c r="L97" s="194">
        <f>PPCL_NG!S97+PPCL_Spot!S97+GT_NG!S97+GT_Spot!S97+Bawana_NG!S97+Bawana_RLNG!S97+Bawana_Spot!S97</f>
        <v>21.648656806519771</v>
      </c>
      <c r="M97" s="195">
        <f t="shared" si="9"/>
        <v>-2.8656806519769873E-2</v>
      </c>
      <c r="N97" s="194">
        <f>PPCL_NG!M97+PPCL_Spot!M97+GT_NG!M97+GT_Spot!M97+Bawana_NG!M97+Bawana_RLNG!M97+Bawana_Spot!M97</f>
        <v>68.17</v>
      </c>
      <c r="O97" s="194">
        <f>PPCL_NG!T97+PPCL_Spot!T97+GT_NG!T97+GT_Spot!T97+Bawana_NG!T97+Bawana_RLNG!T97+Bawana_Spot!T97</f>
        <v>68.307893148204045</v>
      </c>
      <c r="P97" s="195">
        <f t="shared" si="10"/>
        <v>-0.13789314820404286</v>
      </c>
      <c r="Q97" s="195">
        <f t="shared" si="11"/>
        <v>-0.46999999999999176</v>
      </c>
    </row>
    <row r="98" spans="1:17">
      <c r="A98" s="34" t="s">
        <v>140</v>
      </c>
      <c r="B98" s="194">
        <f>PPCL_NG!I98+PPCL_Spot!I98+GT_NG!I98+GT_Spot!I98+Bawana_NG!I98+Bawana_RLNG!I98+Bawana_Spot!I98</f>
        <v>97.61</v>
      </c>
      <c r="C98" s="194">
        <f>PPCL_NG!P98+PPCL_Spot!P98+GT_NG!P98+GT_Spot!P98+Bawana_NG!P98+Bawana_RLNG!P98+Bawana_Spot!P98</f>
        <v>97.803078780561421</v>
      </c>
      <c r="D98" s="195">
        <f t="shared" si="6"/>
        <v>-0.19307878056142158</v>
      </c>
      <c r="E98" s="194">
        <f>PPCL_NG!J98+PPCL_Spot!J98+GT_NG!J98+GT_Spot!J98+Bawana_NG!J98+Bawana_RLNG!J98+Bawana_Spot!J98</f>
        <v>56.15</v>
      </c>
      <c r="F98" s="194">
        <f>PPCL_NG!Q98+PPCL_Spot!Q98+GT_NG!Q98+GT_Spot!Q98+Bawana_NG!Q98+Bawana_RLNG!Q98+Bawana_Spot!Q98</f>
        <v>56.260371264714756</v>
      </c>
      <c r="G98" s="195">
        <f t="shared" si="7"/>
        <v>-0.11037126471475744</v>
      </c>
      <c r="H98" s="194">
        <f>PPCL_NG!K98+PPCL_Spot!K98+GT_NG!K98+GT_Spot!K98+Bawana_NG!K98+Bawana_RLNG!K98+Bawana_Spot!K98</f>
        <v>5.84</v>
      </c>
      <c r="I98" s="194">
        <f>PPCL_NG!R98+PPCL_Spot!R98+GT_NG!R98+GT_Spot!R98+Bawana_NG!R98+Bawana_RLNG!R98+Bawana_Spot!R98</f>
        <v>5.84</v>
      </c>
      <c r="J98" s="195">
        <f t="shared" si="8"/>
        <v>0</v>
      </c>
      <c r="K98" s="194">
        <f>PPCL_NG!L98+PPCL_Spot!L98+GT_NG!L98+GT_Spot!L98+Bawana_NG!L98+Bawana_RLNG!L98+Bawana_Spot!L98</f>
        <v>21.62</v>
      </c>
      <c r="L98" s="194">
        <f>PPCL_NG!S98+PPCL_Spot!S98+GT_NG!S98+GT_Spot!S98+Bawana_NG!S98+Bawana_RLNG!S98+Bawana_Spot!S98</f>
        <v>21.648656806519771</v>
      </c>
      <c r="M98" s="195">
        <f t="shared" si="9"/>
        <v>-2.8656806519769873E-2</v>
      </c>
      <c r="N98" s="194">
        <f>PPCL_NG!M98+PPCL_Spot!M98+GT_NG!M98+GT_Spot!M98+Bawana_NG!M98+Bawana_RLNG!M98+Bawana_Spot!M98</f>
        <v>68.17</v>
      </c>
      <c r="O98" s="194">
        <f>PPCL_NG!T98+PPCL_Spot!T98+GT_NG!T98+GT_Spot!T98+Bawana_NG!T98+Bawana_RLNG!T98+Bawana_Spot!T98</f>
        <v>68.307893148204045</v>
      </c>
      <c r="P98" s="195">
        <f t="shared" si="10"/>
        <v>-0.13789314820404286</v>
      </c>
      <c r="Q98" s="195">
        <f t="shared" si="11"/>
        <v>-0.46999999999999176</v>
      </c>
    </row>
    <row r="99" spans="1:17">
      <c r="A99" s="34" t="s">
        <v>324</v>
      </c>
      <c r="B99" s="194">
        <f>PPCL_NG!I99+PPCL_Spot!I99+GT_NG!I99+GT_Spot!I99+Bawana_NG!I99+Bawana_RLNG!I99+Bawana_Spot!I99</f>
        <v>2.3374400000000004</v>
      </c>
      <c r="C99" s="194">
        <f>PPCL_NG!P99+PPCL_Spot!P99+GT_NG!P99+GT_Spot!P99+Bawana_NG!P99+Bawana_RLNG!P99+Bawana_Spot!P99</f>
        <v>2.3419134063871709</v>
      </c>
      <c r="D99" s="195">
        <f t="shared" si="6"/>
        <v>-4.473406387170531E-3</v>
      </c>
      <c r="E99" s="194">
        <f>PPCL_NG!J99+PPCL_Spot!J99+GT_NG!J99+GT_Spot!J99+Bawana_NG!J99+Bawana_RLNG!J99+Bawana_Spot!J99</f>
        <v>1.3429899999999977</v>
      </c>
      <c r="F99" s="194">
        <f>PPCL_NG!Q99+PPCL_Spot!Q99+GT_NG!Q99+GT_Spot!Q99+Bawana_NG!Q99+Bawana_RLNG!Q99+Bawana_Spot!Q99</f>
        <v>1.3455469321705666</v>
      </c>
      <c r="G99" s="195">
        <f t="shared" si="7"/>
        <v>-2.5569321705689596E-3</v>
      </c>
      <c r="H99" s="194">
        <f>PPCL_NG!K99+PPCL_Spot!K99+GT_NG!K99+GT_Spot!K99+Bawana_NG!K99+Bawana_RLNG!K99+Bawana_Spot!K99</f>
        <v>0.14015999999999981</v>
      </c>
      <c r="I99" s="194">
        <f>PPCL_NG!R99+PPCL_Spot!R99+GT_NG!R99+GT_Spot!R99+Bawana_NG!R99+Bawana_RLNG!R99+Bawana_Spot!R99</f>
        <v>0.14015999999999981</v>
      </c>
      <c r="J99" s="195">
        <f t="shared" si="8"/>
        <v>0</v>
      </c>
      <c r="K99" s="194">
        <f>PPCL_NG!L99+PPCL_Spot!L99+GT_NG!L99+GT_Spot!L99+Bawana_NG!L99+Bawana_RLNG!L99+Bawana_Spot!L99</f>
        <v>0.51744999999999941</v>
      </c>
      <c r="L99" s="194">
        <f>PPCL_NG!S99+PPCL_Spot!S99+GT_NG!S99+GT_Spot!S99+Bawana_NG!S99+Bawana_RLNG!S99+Bawana_Spot!S99</f>
        <v>0.51811383183689108</v>
      </c>
      <c r="M99" s="195">
        <f t="shared" si="9"/>
        <v>-6.6383183689167069E-4</v>
      </c>
      <c r="N99" s="194">
        <f>PPCL_NG!M99+PPCL_Spot!M99+GT_NG!M99+GT_Spot!M99+Bawana_NG!M99+Bawana_RLNG!M99+Bawana_Spot!M99</f>
        <v>1.6304799999999982</v>
      </c>
      <c r="O99" s="194">
        <f>PPCL_NG!T99+PPCL_Spot!T99+GT_NG!T99+GT_Spot!T99+Bawana_NG!T99+Bawana_RLNG!T99+Bawana_Spot!T99</f>
        <v>1.6336758296053666</v>
      </c>
      <c r="P99" s="195">
        <f t="shared" si="10"/>
        <v>-3.1958296053684609E-3</v>
      </c>
      <c r="Q99" s="195">
        <f t="shared" si="11"/>
        <v>-1.0889999999999622E-2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45543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45543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45543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2024-09-25T09:53:11Z</dcterms:modified>
</cp:coreProperties>
</file>